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REZZI\MTR\Modelli\MTR-2\Schede Portale\"/>
    </mc:Choice>
  </mc:AlternateContent>
  <xr:revisionPtr revIDLastSave="0" documentId="13_ncr:1_{9633C388-7CD9-4861-9F83-DDF9E1E2C3AB}" xr6:coauthVersionLast="47" xr6:coauthVersionMax="47" xr10:uidLastSave="{00000000-0000-0000-0000-000000000000}"/>
  <workbookProtection workbookAlgorithmName="SHA-512" workbookHashValue="pPckcm3IcXvCCJzbyHaGCl5lO+R9hMlrQuobZIEzgMT9MYMKp1tU/x14eBgi1/9rliQP6mET3s/CrFCxWNOG2Q==" workbookSaltValue="0uX75F1TERsD+70I6jkwEw==" workbookSpinCount="100000" lockStructure="1"/>
  <bookViews>
    <workbookView xWindow="-108" yWindow="-108" windowWidth="23256" windowHeight="12576" activeTab="2" xr2:uid="{D21F66D9-E642-49B0-A5CF-6E06E9CAD9F5}"/>
  </bookViews>
  <sheets>
    <sheet name="LIC" sheetId="1" r:id="rId1"/>
    <sheet name="RAB" sheetId="2" r:id="rId2"/>
    <sheet name="PR CCN" sheetId="6" r:id="rId3"/>
    <sheet name="VU" sheetId="3" state="hidden" r:id="rId4"/>
  </sheets>
  <definedNames>
    <definedName name="_xlnm._FilterDatabase" localSheetId="3" hidden="1">VU!$E$3:$H$38</definedName>
    <definedName name="AS2DocOpenMode" hidden="1">"AS2DocumentEdit"</definedName>
    <definedName name="Categoria_Cespiti">VU!$K$4:$P$11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0" i="2" l="1"/>
  <c r="O70" i="2"/>
  <c r="N70" i="2"/>
  <c r="M70" i="2"/>
  <c r="E70" i="2"/>
  <c r="C70" i="2"/>
  <c r="S70" i="2" s="1"/>
  <c r="V70" i="2" s="1"/>
  <c r="P69" i="2"/>
  <c r="O69" i="2"/>
  <c r="N69" i="2"/>
  <c r="M69" i="2"/>
  <c r="E69" i="2"/>
  <c r="C69" i="2"/>
  <c r="S69" i="2" s="1"/>
  <c r="V69" i="2" s="1"/>
  <c r="P68" i="2"/>
  <c r="O68" i="2"/>
  <c r="N68" i="2"/>
  <c r="M68" i="2"/>
  <c r="E68" i="2"/>
  <c r="C68" i="2"/>
  <c r="S68" i="2" s="1"/>
  <c r="V68" i="2" s="1"/>
  <c r="P67" i="2"/>
  <c r="O67" i="2"/>
  <c r="N67" i="2"/>
  <c r="M67" i="2"/>
  <c r="E67" i="2"/>
  <c r="C67" i="2"/>
  <c r="S67" i="2" s="1"/>
  <c r="V67" i="2" s="1"/>
  <c r="P66" i="2"/>
  <c r="O66" i="2"/>
  <c r="N66" i="2"/>
  <c r="M66" i="2"/>
  <c r="E66" i="2"/>
  <c r="C66" i="2"/>
  <c r="S66" i="2" s="1"/>
  <c r="V66" i="2" s="1"/>
  <c r="P65" i="2"/>
  <c r="O65" i="2"/>
  <c r="N65" i="2"/>
  <c r="M65" i="2"/>
  <c r="E65" i="2"/>
  <c r="C65" i="2"/>
  <c r="S65" i="2" s="1"/>
  <c r="V65" i="2" s="1"/>
  <c r="P64" i="2"/>
  <c r="O64" i="2"/>
  <c r="N64" i="2"/>
  <c r="M64" i="2"/>
  <c r="E64" i="2"/>
  <c r="C64" i="2"/>
  <c r="S64" i="2" s="1"/>
  <c r="V64" i="2" s="1"/>
  <c r="P63" i="2"/>
  <c r="O63" i="2"/>
  <c r="N63" i="2"/>
  <c r="M63" i="2"/>
  <c r="E63" i="2"/>
  <c r="C63" i="2"/>
  <c r="S63" i="2" s="1"/>
  <c r="V63" i="2" s="1"/>
  <c r="P62" i="2"/>
  <c r="O62" i="2"/>
  <c r="N62" i="2"/>
  <c r="M62" i="2"/>
  <c r="E62" i="2"/>
  <c r="C62" i="2"/>
  <c r="S62" i="2" s="1"/>
  <c r="V62" i="2" s="1"/>
  <c r="P61" i="2"/>
  <c r="O61" i="2"/>
  <c r="N61" i="2"/>
  <c r="M61" i="2"/>
  <c r="E61" i="2"/>
  <c r="C61" i="2"/>
  <c r="S61" i="2" s="1"/>
  <c r="V61" i="2" s="1"/>
  <c r="P60" i="2"/>
  <c r="O60" i="2"/>
  <c r="N60" i="2"/>
  <c r="M60" i="2"/>
  <c r="E60" i="2"/>
  <c r="C60" i="2"/>
  <c r="S60" i="2" s="1"/>
  <c r="V60" i="2" s="1"/>
  <c r="P59" i="2"/>
  <c r="O59" i="2"/>
  <c r="N59" i="2"/>
  <c r="M59" i="2"/>
  <c r="E59" i="2"/>
  <c r="C59" i="2"/>
  <c r="S59" i="2" s="1"/>
  <c r="V59" i="2" s="1"/>
  <c r="P58" i="2"/>
  <c r="O58" i="2"/>
  <c r="N58" i="2"/>
  <c r="M58" i="2"/>
  <c r="E58" i="2"/>
  <c r="C58" i="2"/>
  <c r="S58" i="2" s="1"/>
  <c r="V58" i="2" s="1"/>
  <c r="P57" i="2"/>
  <c r="O57" i="2"/>
  <c r="N57" i="2"/>
  <c r="M57" i="2"/>
  <c r="E57" i="2"/>
  <c r="C57" i="2"/>
  <c r="S57" i="2" s="1"/>
  <c r="V57" i="2" s="1"/>
  <c r="P56" i="2"/>
  <c r="O56" i="2"/>
  <c r="N56" i="2"/>
  <c r="M56" i="2"/>
  <c r="E56" i="2"/>
  <c r="C56" i="2"/>
  <c r="S56" i="2" s="1"/>
  <c r="V56" i="2" s="1"/>
  <c r="P55" i="2"/>
  <c r="O55" i="2"/>
  <c r="N55" i="2"/>
  <c r="M55" i="2"/>
  <c r="E55" i="2"/>
  <c r="C55" i="2"/>
  <c r="S55" i="2" s="1"/>
  <c r="V55" i="2" s="1"/>
  <c r="P54" i="2"/>
  <c r="O54" i="2"/>
  <c r="N54" i="2"/>
  <c r="M54" i="2"/>
  <c r="E54" i="2"/>
  <c r="C54" i="2"/>
  <c r="S54" i="2" s="1"/>
  <c r="V54" i="2" s="1"/>
  <c r="P53" i="2"/>
  <c r="O53" i="2"/>
  <c r="N53" i="2"/>
  <c r="M53" i="2"/>
  <c r="E53" i="2"/>
  <c r="C53" i="2"/>
  <c r="S53" i="2" s="1"/>
  <c r="V53" i="2" s="1"/>
  <c r="P52" i="2"/>
  <c r="O52" i="2"/>
  <c r="N52" i="2"/>
  <c r="M52" i="2"/>
  <c r="E52" i="2"/>
  <c r="C52" i="2"/>
  <c r="S52" i="2" s="1"/>
  <c r="V52" i="2" s="1"/>
  <c r="P51" i="2"/>
  <c r="O51" i="2"/>
  <c r="N51" i="2"/>
  <c r="M51" i="2"/>
  <c r="E51" i="2"/>
  <c r="C51" i="2"/>
  <c r="S51" i="2" s="1"/>
  <c r="V51" i="2" s="1"/>
  <c r="P50" i="2"/>
  <c r="O50" i="2"/>
  <c r="N50" i="2"/>
  <c r="M50" i="2"/>
  <c r="E50" i="2"/>
  <c r="C50" i="2"/>
  <c r="S50" i="2" s="1"/>
  <c r="V50" i="2" s="1"/>
  <c r="P49" i="2"/>
  <c r="O49" i="2"/>
  <c r="N49" i="2"/>
  <c r="M49" i="2"/>
  <c r="E49" i="2"/>
  <c r="C49" i="2"/>
  <c r="S49" i="2" s="1"/>
  <c r="V49" i="2" s="1"/>
  <c r="P48" i="2"/>
  <c r="O48" i="2"/>
  <c r="N48" i="2"/>
  <c r="M48" i="2"/>
  <c r="E48" i="2"/>
  <c r="C48" i="2"/>
  <c r="S48" i="2" s="1"/>
  <c r="V48" i="2" s="1"/>
  <c r="P47" i="2"/>
  <c r="O47" i="2"/>
  <c r="N47" i="2"/>
  <c r="M47" i="2"/>
  <c r="E47" i="2"/>
  <c r="C47" i="2"/>
  <c r="S47" i="2" s="1"/>
  <c r="V47" i="2" s="1"/>
  <c r="P46" i="2"/>
  <c r="O46" i="2"/>
  <c r="N46" i="2"/>
  <c r="M46" i="2"/>
  <c r="E46" i="2"/>
  <c r="C46" i="2"/>
  <c r="S46" i="2" s="1"/>
  <c r="V46" i="2" s="1"/>
  <c r="P45" i="2"/>
  <c r="O45" i="2"/>
  <c r="N45" i="2"/>
  <c r="M45" i="2"/>
  <c r="E45" i="2"/>
  <c r="C45" i="2"/>
  <c r="S45" i="2" s="1"/>
  <c r="V45" i="2" s="1"/>
  <c r="P44" i="2"/>
  <c r="O44" i="2"/>
  <c r="N44" i="2"/>
  <c r="M44" i="2"/>
  <c r="E44" i="2"/>
  <c r="C44" i="2"/>
  <c r="S44" i="2" s="1"/>
  <c r="V44" i="2" s="1"/>
  <c r="P43" i="2"/>
  <c r="O43" i="2"/>
  <c r="N43" i="2"/>
  <c r="M43" i="2"/>
  <c r="E43" i="2"/>
  <c r="C43" i="2"/>
  <c r="S43" i="2" s="1"/>
  <c r="V43" i="2" s="1"/>
  <c r="P42" i="2"/>
  <c r="O42" i="2"/>
  <c r="N42" i="2"/>
  <c r="M42" i="2"/>
  <c r="E42" i="2"/>
  <c r="C42" i="2"/>
  <c r="S42" i="2" s="1"/>
  <c r="V42" i="2" s="1"/>
  <c r="P41" i="2"/>
  <c r="O41" i="2"/>
  <c r="N41" i="2"/>
  <c r="M41" i="2"/>
  <c r="E41" i="2"/>
  <c r="C41" i="2"/>
  <c r="S41" i="2" s="1"/>
  <c r="V41" i="2" s="1"/>
  <c r="P40" i="2"/>
  <c r="O40" i="2"/>
  <c r="N40" i="2"/>
  <c r="M40" i="2"/>
  <c r="E40" i="2"/>
  <c r="C40" i="2"/>
  <c r="S40" i="2" s="1"/>
  <c r="V40" i="2" s="1"/>
  <c r="P39" i="2"/>
  <c r="O39" i="2"/>
  <c r="N39" i="2"/>
  <c r="M39" i="2"/>
  <c r="E39" i="2"/>
  <c r="C39" i="2"/>
  <c r="S39" i="2" s="1"/>
  <c r="V39" i="2" s="1"/>
  <c r="P38" i="2"/>
  <c r="O38" i="2"/>
  <c r="N38" i="2"/>
  <c r="M38" i="2"/>
  <c r="E38" i="2"/>
  <c r="C38" i="2"/>
  <c r="S38" i="2" s="1"/>
  <c r="V38" i="2" s="1"/>
  <c r="P37" i="2"/>
  <c r="O37" i="2"/>
  <c r="N37" i="2"/>
  <c r="M37" i="2"/>
  <c r="E37" i="2"/>
  <c r="C37" i="2"/>
  <c r="S37" i="2" s="1"/>
  <c r="V37" i="2" s="1"/>
  <c r="P36" i="2"/>
  <c r="O36" i="2"/>
  <c r="N36" i="2"/>
  <c r="M36" i="2"/>
  <c r="E36" i="2"/>
  <c r="C36" i="2"/>
  <c r="S36" i="2" s="1"/>
  <c r="V36" i="2" s="1"/>
  <c r="P35" i="2"/>
  <c r="O35" i="2"/>
  <c r="N35" i="2"/>
  <c r="M35" i="2"/>
  <c r="E35" i="2"/>
  <c r="C35" i="2"/>
  <c r="S35" i="2" s="1"/>
  <c r="V35" i="2" s="1"/>
  <c r="P34" i="2"/>
  <c r="O34" i="2"/>
  <c r="N34" i="2"/>
  <c r="M34" i="2"/>
  <c r="E34" i="2"/>
  <c r="C34" i="2"/>
  <c r="S34" i="2" s="1"/>
  <c r="V34" i="2" s="1"/>
  <c r="P33" i="2"/>
  <c r="O33" i="2"/>
  <c r="N33" i="2"/>
  <c r="M33" i="2"/>
  <c r="E33" i="2"/>
  <c r="C33" i="2"/>
  <c r="S33" i="2" s="1"/>
  <c r="V33" i="2" s="1"/>
  <c r="P32" i="2"/>
  <c r="O32" i="2"/>
  <c r="N32" i="2"/>
  <c r="M32" i="2"/>
  <c r="E32" i="2"/>
  <c r="C32" i="2"/>
  <c r="S32" i="2" s="1"/>
  <c r="V32" i="2" s="1"/>
  <c r="P31" i="2"/>
  <c r="O31" i="2"/>
  <c r="N31" i="2"/>
  <c r="M31" i="2"/>
  <c r="E31" i="2"/>
  <c r="C31" i="2"/>
  <c r="S31" i="2" s="1"/>
  <c r="V31" i="2" s="1"/>
  <c r="P30" i="2"/>
  <c r="O30" i="2"/>
  <c r="N30" i="2"/>
  <c r="M30" i="2"/>
  <c r="E30" i="2"/>
  <c r="C30" i="2"/>
  <c r="S30" i="2" s="1"/>
  <c r="V30" i="2" s="1"/>
  <c r="P29" i="2"/>
  <c r="O29" i="2"/>
  <c r="N29" i="2"/>
  <c r="M29" i="2"/>
  <c r="E29" i="2"/>
  <c r="C29" i="2"/>
  <c r="S29" i="2" s="1"/>
  <c r="V29" i="2" s="1"/>
  <c r="P28" i="2"/>
  <c r="O28" i="2"/>
  <c r="N28" i="2"/>
  <c r="M28" i="2"/>
  <c r="E28" i="2"/>
  <c r="C28" i="2"/>
  <c r="S28" i="2" s="1"/>
  <c r="V28" i="2" s="1"/>
  <c r="P27" i="2"/>
  <c r="O27" i="2"/>
  <c r="N27" i="2"/>
  <c r="M27" i="2"/>
  <c r="E27" i="2"/>
  <c r="C27" i="2"/>
  <c r="S27" i="2" s="1"/>
  <c r="V27" i="2" s="1"/>
  <c r="P26" i="2"/>
  <c r="O26" i="2"/>
  <c r="N26" i="2"/>
  <c r="M26" i="2"/>
  <c r="E26" i="2"/>
  <c r="C26" i="2"/>
  <c r="S26" i="2" s="1"/>
  <c r="V26" i="2" s="1"/>
  <c r="P25" i="2"/>
  <c r="O25" i="2"/>
  <c r="N25" i="2"/>
  <c r="M25" i="2"/>
  <c r="E25" i="2"/>
  <c r="C25" i="2"/>
  <c r="S25" i="2" s="1"/>
  <c r="V25" i="2" s="1"/>
  <c r="P24" i="2"/>
  <c r="O24" i="2"/>
  <c r="N24" i="2"/>
  <c r="M24" i="2"/>
  <c r="E24" i="2"/>
  <c r="C24" i="2"/>
  <c r="S24" i="2" s="1"/>
  <c r="V24" i="2" s="1"/>
  <c r="P23" i="2"/>
  <c r="O23" i="2"/>
  <c r="N23" i="2"/>
  <c r="M23" i="2"/>
  <c r="E23" i="2"/>
  <c r="C23" i="2"/>
  <c r="S23" i="2" s="1"/>
  <c r="V23" i="2" s="1"/>
  <c r="P22" i="2"/>
  <c r="O22" i="2"/>
  <c r="N22" i="2"/>
  <c r="M22" i="2"/>
  <c r="E22" i="2"/>
  <c r="C22" i="2"/>
  <c r="S22" i="2" s="1"/>
  <c r="V22" i="2" s="1"/>
  <c r="P21" i="2"/>
  <c r="O21" i="2"/>
  <c r="N21" i="2"/>
  <c r="M21" i="2"/>
  <c r="E21" i="2"/>
  <c r="C21" i="2"/>
  <c r="S21" i="2" s="1"/>
  <c r="V21" i="2" s="1"/>
  <c r="P20" i="2"/>
  <c r="O20" i="2"/>
  <c r="N20" i="2"/>
  <c r="M20" i="2"/>
  <c r="E20" i="2"/>
  <c r="C20" i="2"/>
  <c r="S20" i="2" s="1"/>
  <c r="V20" i="2" s="1"/>
  <c r="P19" i="2"/>
  <c r="O19" i="2"/>
  <c r="N19" i="2"/>
  <c r="M19" i="2"/>
  <c r="E19" i="2"/>
  <c r="C19" i="2"/>
  <c r="S19" i="2" s="1"/>
  <c r="V19" i="2" s="1"/>
  <c r="P122" i="2"/>
  <c r="O122" i="2"/>
  <c r="N122" i="2"/>
  <c r="M122" i="2"/>
  <c r="E122" i="2"/>
  <c r="C122" i="2"/>
  <c r="S122" i="2" s="1"/>
  <c r="V122" i="2" s="1"/>
  <c r="P121" i="2"/>
  <c r="O121" i="2"/>
  <c r="N121" i="2"/>
  <c r="M121" i="2"/>
  <c r="E121" i="2"/>
  <c r="C121" i="2"/>
  <c r="P120" i="2"/>
  <c r="O120" i="2"/>
  <c r="N120" i="2"/>
  <c r="M120" i="2"/>
  <c r="E120" i="2"/>
  <c r="C120" i="2"/>
  <c r="P119" i="2"/>
  <c r="O119" i="2"/>
  <c r="N119" i="2"/>
  <c r="M119" i="2"/>
  <c r="E119" i="2"/>
  <c r="C119" i="2"/>
  <c r="S119" i="2" s="1"/>
  <c r="V119" i="2" s="1"/>
  <c r="P118" i="2"/>
  <c r="O118" i="2"/>
  <c r="N118" i="2"/>
  <c r="M118" i="2"/>
  <c r="E118" i="2"/>
  <c r="C118" i="2"/>
  <c r="S118" i="2" s="1"/>
  <c r="V118" i="2" s="1"/>
  <c r="P117" i="2"/>
  <c r="O117" i="2"/>
  <c r="N117" i="2"/>
  <c r="M117" i="2"/>
  <c r="E117" i="2"/>
  <c r="C117" i="2"/>
  <c r="P116" i="2"/>
  <c r="O116" i="2"/>
  <c r="N116" i="2"/>
  <c r="M116" i="2"/>
  <c r="E116" i="2"/>
  <c r="C116" i="2"/>
  <c r="P115" i="2"/>
  <c r="O115" i="2"/>
  <c r="N115" i="2"/>
  <c r="M115" i="2"/>
  <c r="E115" i="2"/>
  <c r="C115" i="2"/>
  <c r="S115" i="2" s="1"/>
  <c r="V115" i="2" s="1"/>
  <c r="P114" i="2"/>
  <c r="O114" i="2"/>
  <c r="N114" i="2"/>
  <c r="M114" i="2"/>
  <c r="E114" i="2"/>
  <c r="C114" i="2"/>
  <c r="S114" i="2" s="1"/>
  <c r="V114" i="2" s="1"/>
  <c r="P113" i="2"/>
  <c r="O113" i="2"/>
  <c r="N113" i="2"/>
  <c r="M113" i="2"/>
  <c r="E113" i="2"/>
  <c r="C113" i="2"/>
  <c r="P112" i="2"/>
  <c r="O112" i="2"/>
  <c r="N112" i="2"/>
  <c r="M112" i="2"/>
  <c r="E112" i="2"/>
  <c r="C112" i="2"/>
  <c r="P111" i="2"/>
  <c r="O111" i="2"/>
  <c r="N111" i="2"/>
  <c r="M111" i="2"/>
  <c r="E111" i="2"/>
  <c r="C111" i="2"/>
  <c r="S111" i="2" s="1"/>
  <c r="V111" i="2" s="1"/>
  <c r="P110" i="2"/>
  <c r="O110" i="2"/>
  <c r="N110" i="2"/>
  <c r="M110" i="2"/>
  <c r="E110" i="2"/>
  <c r="C110" i="2"/>
  <c r="S110" i="2" s="1"/>
  <c r="V110" i="2" s="1"/>
  <c r="P109" i="2"/>
  <c r="O109" i="2"/>
  <c r="N109" i="2"/>
  <c r="M109" i="2"/>
  <c r="E109" i="2"/>
  <c r="C109" i="2"/>
  <c r="P108" i="2"/>
  <c r="O108" i="2"/>
  <c r="N108" i="2"/>
  <c r="M108" i="2"/>
  <c r="E108" i="2"/>
  <c r="C108" i="2"/>
  <c r="P107" i="2"/>
  <c r="O107" i="2"/>
  <c r="N107" i="2"/>
  <c r="M107" i="2"/>
  <c r="E107" i="2"/>
  <c r="C107" i="2"/>
  <c r="S107" i="2" s="1"/>
  <c r="V107" i="2" s="1"/>
  <c r="P106" i="2"/>
  <c r="O106" i="2"/>
  <c r="N106" i="2"/>
  <c r="M106" i="2"/>
  <c r="E106" i="2"/>
  <c r="C106" i="2"/>
  <c r="S106" i="2" s="1"/>
  <c r="V106" i="2" s="1"/>
  <c r="P105" i="2"/>
  <c r="O105" i="2"/>
  <c r="N105" i="2"/>
  <c r="M105" i="2"/>
  <c r="E105" i="2"/>
  <c r="C105" i="2"/>
  <c r="P104" i="2"/>
  <c r="O104" i="2"/>
  <c r="N104" i="2"/>
  <c r="M104" i="2"/>
  <c r="E104" i="2"/>
  <c r="C104" i="2"/>
  <c r="P103" i="2"/>
  <c r="O103" i="2"/>
  <c r="N103" i="2"/>
  <c r="M103" i="2"/>
  <c r="E103" i="2"/>
  <c r="C103" i="2"/>
  <c r="S103" i="2" s="1"/>
  <c r="V103" i="2" s="1"/>
  <c r="P102" i="2"/>
  <c r="O102" i="2"/>
  <c r="N102" i="2"/>
  <c r="M102" i="2"/>
  <c r="E102" i="2"/>
  <c r="C102" i="2"/>
  <c r="S102" i="2" s="1"/>
  <c r="V102" i="2" s="1"/>
  <c r="P101" i="2"/>
  <c r="O101" i="2"/>
  <c r="N101" i="2"/>
  <c r="M101" i="2"/>
  <c r="E101" i="2"/>
  <c r="C101" i="2"/>
  <c r="P100" i="2"/>
  <c r="O100" i="2"/>
  <c r="N100" i="2"/>
  <c r="M100" i="2"/>
  <c r="E100" i="2"/>
  <c r="C100" i="2"/>
  <c r="P99" i="2"/>
  <c r="O99" i="2"/>
  <c r="N99" i="2"/>
  <c r="M99" i="2"/>
  <c r="E99" i="2"/>
  <c r="C99" i="2"/>
  <c r="S99" i="2" s="1"/>
  <c r="V99" i="2" s="1"/>
  <c r="P98" i="2"/>
  <c r="O98" i="2"/>
  <c r="N98" i="2"/>
  <c r="M98" i="2"/>
  <c r="E98" i="2"/>
  <c r="C98" i="2"/>
  <c r="S98" i="2" s="1"/>
  <c r="V98" i="2" s="1"/>
  <c r="P97" i="2"/>
  <c r="O97" i="2"/>
  <c r="N97" i="2"/>
  <c r="M97" i="2"/>
  <c r="E97" i="2"/>
  <c r="C97" i="2"/>
  <c r="P96" i="2"/>
  <c r="O96" i="2"/>
  <c r="N96" i="2"/>
  <c r="M96" i="2"/>
  <c r="E96" i="2"/>
  <c r="C96" i="2"/>
  <c r="P95" i="2"/>
  <c r="O95" i="2"/>
  <c r="N95" i="2"/>
  <c r="M95" i="2"/>
  <c r="E95" i="2"/>
  <c r="C95" i="2"/>
  <c r="S95" i="2" s="1"/>
  <c r="V95" i="2" s="1"/>
  <c r="P94" i="2"/>
  <c r="O94" i="2"/>
  <c r="N94" i="2"/>
  <c r="M94" i="2"/>
  <c r="E94" i="2"/>
  <c r="C94" i="2"/>
  <c r="S94" i="2" s="1"/>
  <c r="V94" i="2" s="1"/>
  <c r="P93" i="2"/>
  <c r="O93" i="2"/>
  <c r="N93" i="2"/>
  <c r="M93" i="2"/>
  <c r="E93" i="2"/>
  <c r="C93" i="2"/>
  <c r="P92" i="2"/>
  <c r="O92" i="2"/>
  <c r="N92" i="2"/>
  <c r="M92" i="2"/>
  <c r="E92" i="2"/>
  <c r="C92" i="2"/>
  <c r="P91" i="2"/>
  <c r="O91" i="2"/>
  <c r="N91" i="2"/>
  <c r="M91" i="2"/>
  <c r="E91" i="2"/>
  <c r="C91" i="2"/>
  <c r="S91" i="2" s="1"/>
  <c r="V91" i="2" s="1"/>
  <c r="P90" i="2"/>
  <c r="O90" i="2"/>
  <c r="N90" i="2"/>
  <c r="M90" i="2"/>
  <c r="E90" i="2"/>
  <c r="C90" i="2"/>
  <c r="S90" i="2" s="1"/>
  <c r="V90" i="2" s="1"/>
  <c r="P89" i="2"/>
  <c r="O89" i="2"/>
  <c r="N89" i="2"/>
  <c r="M89" i="2"/>
  <c r="E89" i="2"/>
  <c r="C89" i="2"/>
  <c r="P88" i="2"/>
  <c r="O88" i="2"/>
  <c r="N88" i="2"/>
  <c r="M88" i="2"/>
  <c r="E88" i="2"/>
  <c r="C88" i="2"/>
  <c r="P87" i="2"/>
  <c r="O87" i="2"/>
  <c r="N87" i="2"/>
  <c r="M87" i="2"/>
  <c r="E87" i="2"/>
  <c r="C87" i="2"/>
  <c r="S87" i="2" s="1"/>
  <c r="V87" i="2" s="1"/>
  <c r="P86" i="2"/>
  <c r="O86" i="2"/>
  <c r="N86" i="2"/>
  <c r="M86" i="2"/>
  <c r="E86" i="2"/>
  <c r="C86" i="2"/>
  <c r="S86" i="2" s="1"/>
  <c r="V86" i="2" s="1"/>
  <c r="P85" i="2"/>
  <c r="O85" i="2"/>
  <c r="N85" i="2"/>
  <c r="M85" i="2"/>
  <c r="E85" i="2"/>
  <c r="C85" i="2"/>
  <c r="P84" i="2"/>
  <c r="O84" i="2"/>
  <c r="N84" i="2"/>
  <c r="M84" i="2"/>
  <c r="E84" i="2"/>
  <c r="C84" i="2"/>
  <c r="P83" i="2"/>
  <c r="O83" i="2"/>
  <c r="N83" i="2"/>
  <c r="M83" i="2"/>
  <c r="E83" i="2"/>
  <c r="C83" i="2"/>
  <c r="S83" i="2" s="1"/>
  <c r="V83" i="2" s="1"/>
  <c r="P82" i="2"/>
  <c r="O82" i="2"/>
  <c r="N82" i="2"/>
  <c r="M82" i="2"/>
  <c r="E82" i="2"/>
  <c r="C82" i="2"/>
  <c r="S82" i="2" s="1"/>
  <c r="V82" i="2" s="1"/>
  <c r="P81" i="2"/>
  <c r="O81" i="2"/>
  <c r="N81" i="2"/>
  <c r="M81" i="2"/>
  <c r="E81" i="2"/>
  <c r="C81" i="2"/>
  <c r="P80" i="2"/>
  <c r="O80" i="2"/>
  <c r="N80" i="2"/>
  <c r="M80" i="2"/>
  <c r="E80" i="2"/>
  <c r="C80" i="2"/>
  <c r="P79" i="2"/>
  <c r="O79" i="2"/>
  <c r="N79" i="2"/>
  <c r="M79" i="2"/>
  <c r="E79" i="2"/>
  <c r="C79" i="2"/>
  <c r="S79" i="2" s="1"/>
  <c r="V79" i="2" s="1"/>
  <c r="P78" i="2"/>
  <c r="O78" i="2"/>
  <c r="N78" i="2"/>
  <c r="M78" i="2"/>
  <c r="E78" i="2"/>
  <c r="C78" i="2"/>
  <c r="S78" i="2" s="1"/>
  <c r="V78" i="2" s="1"/>
  <c r="P77" i="2"/>
  <c r="O77" i="2"/>
  <c r="N77" i="2"/>
  <c r="M77" i="2"/>
  <c r="E77" i="2"/>
  <c r="C77" i="2"/>
  <c r="P76" i="2"/>
  <c r="O76" i="2"/>
  <c r="N76" i="2"/>
  <c r="M76" i="2"/>
  <c r="E76" i="2"/>
  <c r="C76" i="2"/>
  <c r="P75" i="2"/>
  <c r="O75" i="2"/>
  <c r="N75" i="2"/>
  <c r="M75" i="2"/>
  <c r="E75" i="2"/>
  <c r="C75" i="2"/>
  <c r="S75" i="2" s="1"/>
  <c r="V75" i="2" s="1"/>
  <c r="P74" i="2"/>
  <c r="O74" i="2"/>
  <c r="N74" i="2"/>
  <c r="M74" i="2"/>
  <c r="E74" i="2"/>
  <c r="C74" i="2"/>
  <c r="S74" i="2" s="1"/>
  <c r="V74" i="2" s="1"/>
  <c r="P73" i="2"/>
  <c r="O73" i="2"/>
  <c r="N73" i="2"/>
  <c r="M73" i="2"/>
  <c r="E73" i="2"/>
  <c r="C73" i="2"/>
  <c r="P72" i="2"/>
  <c r="O72" i="2"/>
  <c r="N72" i="2"/>
  <c r="M72" i="2"/>
  <c r="E72" i="2"/>
  <c r="C72" i="2"/>
  <c r="P71" i="2"/>
  <c r="O71" i="2"/>
  <c r="N71" i="2"/>
  <c r="M71" i="2"/>
  <c r="E71" i="2"/>
  <c r="C71" i="2"/>
  <c r="S71" i="2" s="1"/>
  <c r="V71" i="2" s="1"/>
  <c r="P174" i="2"/>
  <c r="O174" i="2"/>
  <c r="N174" i="2"/>
  <c r="M174" i="2"/>
  <c r="E174" i="2"/>
  <c r="C174" i="2"/>
  <c r="P173" i="2"/>
  <c r="O173" i="2"/>
  <c r="N173" i="2"/>
  <c r="M173" i="2"/>
  <c r="E173" i="2"/>
  <c r="C173" i="2"/>
  <c r="P172" i="2"/>
  <c r="O172" i="2"/>
  <c r="N172" i="2"/>
  <c r="M172" i="2"/>
  <c r="E172" i="2"/>
  <c r="C172" i="2"/>
  <c r="P171" i="2"/>
  <c r="O171" i="2"/>
  <c r="N171" i="2"/>
  <c r="M171" i="2"/>
  <c r="E171" i="2"/>
  <c r="C171" i="2"/>
  <c r="S171" i="2" s="1"/>
  <c r="V171" i="2" s="1"/>
  <c r="P170" i="2"/>
  <c r="O170" i="2"/>
  <c r="N170" i="2"/>
  <c r="M170" i="2"/>
  <c r="E170" i="2"/>
  <c r="C170" i="2"/>
  <c r="S170" i="2" s="1"/>
  <c r="V170" i="2" s="1"/>
  <c r="P169" i="2"/>
  <c r="O169" i="2"/>
  <c r="N169" i="2"/>
  <c r="M169" i="2"/>
  <c r="E169" i="2"/>
  <c r="C169" i="2"/>
  <c r="P168" i="2"/>
  <c r="O168" i="2"/>
  <c r="N168" i="2"/>
  <c r="M168" i="2"/>
  <c r="E168" i="2"/>
  <c r="C168" i="2"/>
  <c r="P167" i="2"/>
  <c r="O167" i="2"/>
  <c r="N167" i="2"/>
  <c r="M167" i="2"/>
  <c r="E167" i="2"/>
  <c r="C167" i="2"/>
  <c r="S167" i="2" s="1"/>
  <c r="V167" i="2" s="1"/>
  <c r="P166" i="2"/>
  <c r="O166" i="2"/>
  <c r="N166" i="2"/>
  <c r="M166" i="2"/>
  <c r="E166" i="2"/>
  <c r="C166" i="2"/>
  <c r="S166" i="2" s="1"/>
  <c r="V166" i="2" s="1"/>
  <c r="P165" i="2"/>
  <c r="O165" i="2"/>
  <c r="N165" i="2"/>
  <c r="M165" i="2"/>
  <c r="E165" i="2"/>
  <c r="C165" i="2"/>
  <c r="P164" i="2"/>
  <c r="O164" i="2"/>
  <c r="N164" i="2"/>
  <c r="M164" i="2"/>
  <c r="E164" i="2"/>
  <c r="C164" i="2"/>
  <c r="P163" i="2"/>
  <c r="O163" i="2"/>
  <c r="N163" i="2"/>
  <c r="M163" i="2"/>
  <c r="E163" i="2"/>
  <c r="C163" i="2"/>
  <c r="S163" i="2" s="1"/>
  <c r="V163" i="2" s="1"/>
  <c r="P162" i="2"/>
  <c r="O162" i="2"/>
  <c r="N162" i="2"/>
  <c r="M162" i="2"/>
  <c r="E162" i="2"/>
  <c r="C162" i="2"/>
  <c r="S162" i="2" s="1"/>
  <c r="V162" i="2" s="1"/>
  <c r="P161" i="2"/>
  <c r="O161" i="2"/>
  <c r="N161" i="2"/>
  <c r="M161" i="2"/>
  <c r="E161" i="2"/>
  <c r="C161" i="2"/>
  <c r="P160" i="2"/>
  <c r="O160" i="2"/>
  <c r="N160" i="2"/>
  <c r="M160" i="2"/>
  <c r="E160" i="2"/>
  <c r="C160" i="2"/>
  <c r="P159" i="2"/>
  <c r="O159" i="2"/>
  <c r="N159" i="2"/>
  <c r="M159" i="2"/>
  <c r="E159" i="2"/>
  <c r="C159" i="2"/>
  <c r="S159" i="2" s="1"/>
  <c r="V159" i="2" s="1"/>
  <c r="P158" i="2"/>
  <c r="O158" i="2"/>
  <c r="N158" i="2"/>
  <c r="M158" i="2"/>
  <c r="E158" i="2"/>
  <c r="C158" i="2"/>
  <c r="S158" i="2" s="1"/>
  <c r="V158" i="2" s="1"/>
  <c r="P157" i="2"/>
  <c r="O157" i="2"/>
  <c r="N157" i="2"/>
  <c r="M157" i="2"/>
  <c r="E157" i="2"/>
  <c r="C157" i="2"/>
  <c r="P156" i="2"/>
  <c r="O156" i="2"/>
  <c r="N156" i="2"/>
  <c r="M156" i="2"/>
  <c r="E156" i="2"/>
  <c r="C156" i="2"/>
  <c r="P155" i="2"/>
  <c r="O155" i="2"/>
  <c r="N155" i="2"/>
  <c r="M155" i="2"/>
  <c r="E155" i="2"/>
  <c r="C155" i="2"/>
  <c r="S155" i="2" s="1"/>
  <c r="V155" i="2" s="1"/>
  <c r="P154" i="2"/>
  <c r="O154" i="2"/>
  <c r="N154" i="2"/>
  <c r="M154" i="2"/>
  <c r="E154" i="2"/>
  <c r="C154" i="2"/>
  <c r="S154" i="2" s="1"/>
  <c r="V154" i="2" s="1"/>
  <c r="P153" i="2"/>
  <c r="O153" i="2"/>
  <c r="N153" i="2"/>
  <c r="M153" i="2"/>
  <c r="E153" i="2"/>
  <c r="C153" i="2"/>
  <c r="P152" i="2"/>
  <c r="O152" i="2"/>
  <c r="N152" i="2"/>
  <c r="M152" i="2"/>
  <c r="E152" i="2"/>
  <c r="C152" i="2"/>
  <c r="P151" i="2"/>
  <c r="O151" i="2"/>
  <c r="N151" i="2"/>
  <c r="M151" i="2"/>
  <c r="E151" i="2"/>
  <c r="C151" i="2"/>
  <c r="S151" i="2" s="1"/>
  <c r="V151" i="2" s="1"/>
  <c r="P150" i="2"/>
  <c r="O150" i="2"/>
  <c r="N150" i="2"/>
  <c r="M150" i="2"/>
  <c r="E150" i="2"/>
  <c r="C150" i="2"/>
  <c r="S150" i="2" s="1"/>
  <c r="V150" i="2" s="1"/>
  <c r="P149" i="2"/>
  <c r="O149" i="2"/>
  <c r="N149" i="2"/>
  <c r="M149" i="2"/>
  <c r="E149" i="2"/>
  <c r="C149" i="2"/>
  <c r="P148" i="2"/>
  <c r="O148" i="2"/>
  <c r="N148" i="2"/>
  <c r="M148" i="2"/>
  <c r="E148" i="2"/>
  <c r="C148" i="2"/>
  <c r="P147" i="2"/>
  <c r="O147" i="2"/>
  <c r="N147" i="2"/>
  <c r="M147" i="2"/>
  <c r="E147" i="2"/>
  <c r="C147" i="2"/>
  <c r="S147" i="2" s="1"/>
  <c r="V147" i="2" s="1"/>
  <c r="P146" i="2"/>
  <c r="O146" i="2"/>
  <c r="N146" i="2"/>
  <c r="M146" i="2"/>
  <c r="E146" i="2"/>
  <c r="C146" i="2"/>
  <c r="S146" i="2" s="1"/>
  <c r="V146" i="2" s="1"/>
  <c r="P145" i="2"/>
  <c r="O145" i="2"/>
  <c r="N145" i="2"/>
  <c r="M145" i="2"/>
  <c r="E145" i="2"/>
  <c r="C145" i="2"/>
  <c r="P144" i="2"/>
  <c r="O144" i="2"/>
  <c r="N144" i="2"/>
  <c r="M144" i="2"/>
  <c r="E144" i="2"/>
  <c r="C144" i="2"/>
  <c r="P143" i="2"/>
  <c r="O143" i="2"/>
  <c r="N143" i="2"/>
  <c r="M143" i="2"/>
  <c r="E143" i="2"/>
  <c r="C143" i="2"/>
  <c r="S143" i="2" s="1"/>
  <c r="V143" i="2" s="1"/>
  <c r="P142" i="2"/>
  <c r="O142" i="2"/>
  <c r="N142" i="2"/>
  <c r="M142" i="2"/>
  <c r="E142" i="2"/>
  <c r="C142" i="2"/>
  <c r="S142" i="2" s="1"/>
  <c r="V142" i="2" s="1"/>
  <c r="P141" i="2"/>
  <c r="O141" i="2"/>
  <c r="N141" i="2"/>
  <c r="M141" i="2"/>
  <c r="E141" i="2"/>
  <c r="C141" i="2"/>
  <c r="P140" i="2"/>
  <c r="O140" i="2"/>
  <c r="N140" i="2"/>
  <c r="M140" i="2"/>
  <c r="E140" i="2"/>
  <c r="C140" i="2"/>
  <c r="P139" i="2"/>
  <c r="O139" i="2"/>
  <c r="N139" i="2"/>
  <c r="M139" i="2"/>
  <c r="E139" i="2"/>
  <c r="C139" i="2"/>
  <c r="S139" i="2" s="1"/>
  <c r="V139" i="2" s="1"/>
  <c r="P138" i="2"/>
  <c r="O138" i="2"/>
  <c r="N138" i="2"/>
  <c r="M138" i="2"/>
  <c r="E138" i="2"/>
  <c r="C138" i="2"/>
  <c r="S138" i="2" s="1"/>
  <c r="V138" i="2" s="1"/>
  <c r="P137" i="2"/>
  <c r="O137" i="2"/>
  <c r="N137" i="2"/>
  <c r="M137" i="2"/>
  <c r="E137" i="2"/>
  <c r="C137" i="2"/>
  <c r="P136" i="2"/>
  <c r="O136" i="2"/>
  <c r="N136" i="2"/>
  <c r="M136" i="2"/>
  <c r="E136" i="2"/>
  <c r="C136" i="2"/>
  <c r="P135" i="2"/>
  <c r="O135" i="2"/>
  <c r="N135" i="2"/>
  <c r="M135" i="2"/>
  <c r="E135" i="2"/>
  <c r="C135" i="2"/>
  <c r="S135" i="2" s="1"/>
  <c r="V135" i="2" s="1"/>
  <c r="P134" i="2"/>
  <c r="O134" i="2"/>
  <c r="N134" i="2"/>
  <c r="M134" i="2"/>
  <c r="E134" i="2"/>
  <c r="C134" i="2"/>
  <c r="S134" i="2" s="1"/>
  <c r="V134" i="2" s="1"/>
  <c r="P133" i="2"/>
  <c r="O133" i="2"/>
  <c r="N133" i="2"/>
  <c r="M133" i="2"/>
  <c r="E133" i="2"/>
  <c r="C133" i="2"/>
  <c r="P132" i="2"/>
  <c r="O132" i="2"/>
  <c r="N132" i="2"/>
  <c r="M132" i="2"/>
  <c r="E132" i="2"/>
  <c r="C132" i="2"/>
  <c r="P131" i="2"/>
  <c r="O131" i="2"/>
  <c r="N131" i="2"/>
  <c r="M131" i="2"/>
  <c r="E131" i="2"/>
  <c r="C131" i="2"/>
  <c r="S131" i="2" s="1"/>
  <c r="V131" i="2" s="1"/>
  <c r="P130" i="2"/>
  <c r="O130" i="2"/>
  <c r="N130" i="2"/>
  <c r="M130" i="2"/>
  <c r="E130" i="2"/>
  <c r="C130" i="2"/>
  <c r="S130" i="2" s="1"/>
  <c r="V130" i="2" s="1"/>
  <c r="P129" i="2"/>
  <c r="O129" i="2"/>
  <c r="N129" i="2"/>
  <c r="M129" i="2"/>
  <c r="E129" i="2"/>
  <c r="C129" i="2"/>
  <c r="P128" i="2"/>
  <c r="O128" i="2"/>
  <c r="N128" i="2"/>
  <c r="M128" i="2"/>
  <c r="E128" i="2"/>
  <c r="C128" i="2"/>
  <c r="P127" i="2"/>
  <c r="O127" i="2"/>
  <c r="N127" i="2"/>
  <c r="M127" i="2"/>
  <c r="E127" i="2"/>
  <c r="C127" i="2"/>
  <c r="S127" i="2" s="1"/>
  <c r="V127" i="2" s="1"/>
  <c r="P126" i="2"/>
  <c r="O126" i="2"/>
  <c r="N126" i="2"/>
  <c r="M126" i="2"/>
  <c r="E126" i="2"/>
  <c r="C126" i="2"/>
  <c r="S126" i="2" s="1"/>
  <c r="V126" i="2" s="1"/>
  <c r="P125" i="2"/>
  <c r="O125" i="2"/>
  <c r="N125" i="2"/>
  <c r="M125" i="2"/>
  <c r="E125" i="2"/>
  <c r="C125" i="2"/>
  <c r="P124" i="2"/>
  <c r="O124" i="2"/>
  <c r="N124" i="2"/>
  <c r="M124" i="2"/>
  <c r="E124" i="2"/>
  <c r="C124" i="2"/>
  <c r="P123" i="2"/>
  <c r="O123" i="2"/>
  <c r="N123" i="2"/>
  <c r="M123" i="2"/>
  <c r="E123" i="2"/>
  <c r="C123" i="2"/>
  <c r="S123" i="2" s="1"/>
  <c r="V123" i="2" s="1"/>
  <c r="P200" i="2"/>
  <c r="O200" i="2"/>
  <c r="N200" i="2"/>
  <c r="M200" i="2"/>
  <c r="E200" i="2"/>
  <c r="C200" i="2"/>
  <c r="P199" i="2"/>
  <c r="O199" i="2"/>
  <c r="N199" i="2"/>
  <c r="M199" i="2"/>
  <c r="E199" i="2"/>
  <c r="C199" i="2"/>
  <c r="P198" i="2"/>
  <c r="O198" i="2"/>
  <c r="N198" i="2"/>
  <c r="M198" i="2"/>
  <c r="E198" i="2"/>
  <c r="C198" i="2"/>
  <c r="P197" i="2"/>
  <c r="O197" i="2"/>
  <c r="N197" i="2"/>
  <c r="M197" i="2"/>
  <c r="E197" i="2"/>
  <c r="C197" i="2"/>
  <c r="S197" i="2" s="1"/>
  <c r="V197" i="2" s="1"/>
  <c r="P196" i="2"/>
  <c r="O196" i="2"/>
  <c r="N196" i="2"/>
  <c r="M196" i="2"/>
  <c r="E196" i="2"/>
  <c r="C196" i="2"/>
  <c r="P195" i="2"/>
  <c r="O195" i="2"/>
  <c r="N195" i="2"/>
  <c r="M195" i="2"/>
  <c r="E195" i="2"/>
  <c r="C195" i="2"/>
  <c r="P194" i="2"/>
  <c r="O194" i="2"/>
  <c r="N194" i="2"/>
  <c r="M194" i="2"/>
  <c r="E194" i="2"/>
  <c r="C194" i="2"/>
  <c r="P193" i="2"/>
  <c r="O193" i="2"/>
  <c r="N193" i="2"/>
  <c r="M193" i="2"/>
  <c r="E193" i="2"/>
  <c r="C193" i="2"/>
  <c r="S193" i="2" s="1"/>
  <c r="V193" i="2" s="1"/>
  <c r="P192" i="2"/>
  <c r="O192" i="2"/>
  <c r="N192" i="2"/>
  <c r="M192" i="2"/>
  <c r="E192" i="2"/>
  <c r="C192" i="2"/>
  <c r="P191" i="2"/>
  <c r="O191" i="2"/>
  <c r="N191" i="2"/>
  <c r="M191" i="2"/>
  <c r="E191" i="2"/>
  <c r="C191" i="2"/>
  <c r="P190" i="2"/>
  <c r="O190" i="2"/>
  <c r="N190" i="2"/>
  <c r="M190" i="2"/>
  <c r="E190" i="2"/>
  <c r="C190" i="2"/>
  <c r="P189" i="2"/>
  <c r="O189" i="2"/>
  <c r="N189" i="2"/>
  <c r="M189" i="2"/>
  <c r="E189" i="2"/>
  <c r="C189" i="2"/>
  <c r="S189" i="2" s="1"/>
  <c r="V189" i="2" s="1"/>
  <c r="P188" i="2"/>
  <c r="O188" i="2"/>
  <c r="N188" i="2"/>
  <c r="M188" i="2"/>
  <c r="E188" i="2"/>
  <c r="C188" i="2"/>
  <c r="P187" i="2"/>
  <c r="O187" i="2"/>
  <c r="N187" i="2"/>
  <c r="M187" i="2"/>
  <c r="E187" i="2"/>
  <c r="C187" i="2"/>
  <c r="P186" i="2"/>
  <c r="O186" i="2"/>
  <c r="N186" i="2"/>
  <c r="M186" i="2"/>
  <c r="E186" i="2"/>
  <c r="C186" i="2"/>
  <c r="P185" i="2"/>
  <c r="O185" i="2"/>
  <c r="N185" i="2"/>
  <c r="M185" i="2"/>
  <c r="E185" i="2"/>
  <c r="C185" i="2"/>
  <c r="S185" i="2" s="1"/>
  <c r="V185" i="2" s="1"/>
  <c r="P184" i="2"/>
  <c r="O184" i="2"/>
  <c r="N184" i="2"/>
  <c r="M184" i="2"/>
  <c r="E184" i="2"/>
  <c r="C184" i="2"/>
  <c r="P183" i="2"/>
  <c r="O183" i="2"/>
  <c r="N183" i="2"/>
  <c r="M183" i="2"/>
  <c r="E183" i="2"/>
  <c r="C183" i="2"/>
  <c r="P182" i="2"/>
  <c r="O182" i="2"/>
  <c r="N182" i="2"/>
  <c r="M182" i="2"/>
  <c r="E182" i="2"/>
  <c r="C182" i="2"/>
  <c r="P181" i="2"/>
  <c r="O181" i="2"/>
  <c r="N181" i="2"/>
  <c r="M181" i="2"/>
  <c r="E181" i="2"/>
  <c r="C181" i="2"/>
  <c r="S181" i="2" s="1"/>
  <c r="V181" i="2" s="1"/>
  <c r="P180" i="2"/>
  <c r="O180" i="2"/>
  <c r="N180" i="2"/>
  <c r="M180" i="2"/>
  <c r="E180" i="2"/>
  <c r="C180" i="2"/>
  <c r="P179" i="2"/>
  <c r="O179" i="2"/>
  <c r="N179" i="2"/>
  <c r="M179" i="2"/>
  <c r="E179" i="2"/>
  <c r="C179" i="2"/>
  <c r="P178" i="2"/>
  <c r="O178" i="2"/>
  <c r="N178" i="2"/>
  <c r="M178" i="2"/>
  <c r="E178" i="2"/>
  <c r="C178" i="2"/>
  <c r="P177" i="2"/>
  <c r="O177" i="2"/>
  <c r="N177" i="2"/>
  <c r="M177" i="2"/>
  <c r="E177" i="2"/>
  <c r="C177" i="2"/>
  <c r="S177" i="2" s="1"/>
  <c r="V177" i="2" s="1"/>
  <c r="P176" i="2"/>
  <c r="O176" i="2"/>
  <c r="N176" i="2"/>
  <c r="M176" i="2"/>
  <c r="E176" i="2"/>
  <c r="C176" i="2"/>
  <c r="P175" i="2"/>
  <c r="O175" i="2"/>
  <c r="N175" i="2"/>
  <c r="M175" i="2"/>
  <c r="E175" i="2"/>
  <c r="C175" i="2"/>
  <c r="C4" i="2"/>
  <c r="C13" i="2" s="1"/>
  <c r="D4" i="2"/>
  <c r="D13" i="2" s="1"/>
  <c r="E4" i="2"/>
  <c r="E13" i="2" s="1"/>
  <c r="B4" i="2"/>
  <c r="B13" i="2" s="1"/>
  <c r="S73" i="2" l="1"/>
  <c r="V73" i="2" s="1"/>
  <c r="S77" i="2"/>
  <c r="V77" i="2" s="1"/>
  <c r="S81" i="2"/>
  <c r="V81" i="2" s="1"/>
  <c r="S85" i="2"/>
  <c r="V85" i="2" s="1"/>
  <c r="S89" i="2"/>
  <c r="V89" i="2" s="1"/>
  <c r="S93" i="2"/>
  <c r="V93" i="2" s="1"/>
  <c r="S97" i="2"/>
  <c r="V97" i="2" s="1"/>
  <c r="S101" i="2"/>
  <c r="V101" i="2" s="1"/>
  <c r="S105" i="2"/>
  <c r="V105" i="2" s="1"/>
  <c r="S109" i="2"/>
  <c r="V109" i="2" s="1"/>
  <c r="S113" i="2"/>
  <c r="V113" i="2" s="1"/>
  <c r="S117" i="2"/>
  <c r="V117" i="2" s="1"/>
  <c r="S121" i="2"/>
  <c r="V121" i="2" s="1"/>
  <c r="S72" i="2"/>
  <c r="V72" i="2" s="1"/>
  <c r="S76" i="2"/>
  <c r="V76" i="2" s="1"/>
  <c r="S80" i="2"/>
  <c r="V80" i="2" s="1"/>
  <c r="S84" i="2"/>
  <c r="V84" i="2" s="1"/>
  <c r="S88" i="2"/>
  <c r="V88" i="2" s="1"/>
  <c r="S92" i="2"/>
  <c r="V92" i="2" s="1"/>
  <c r="S96" i="2"/>
  <c r="V96" i="2" s="1"/>
  <c r="S100" i="2"/>
  <c r="V100" i="2" s="1"/>
  <c r="S104" i="2"/>
  <c r="V104" i="2" s="1"/>
  <c r="S108" i="2"/>
  <c r="V108" i="2" s="1"/>
  <c r="S112" i="2"/>
  <c r="V112" i="2" s="1"/>
  <c r="S116" i="2"/>
  <c r="V116" i="2" s="1"/>
  <c r="S120" i="2"/>
  <c r="V120" i="2" s="1"/>
  <c r="S174" i="2"/>
  <c r="V174" i="2" s="1"/>
  <c r="S175" i="2"/>
  <c r="V175" i="2" s="1"/>
  <c r="S179" i="2"/>
  <c r="V179" i="2" s="1"/>
  <c r="S183" i="2"/>
  <c r="V183" i="2" s="1"/>
  <c r="S187" i="2"/>
  <c r="V187" i="2" s="1"/>
  <c r="S191" i="2"/>
  <c r="V191" i="2" s="1"/>
  <c r="S195" i="2"/>
  <c r="V195" i="2" s="1"/>
  <c r="S199" i="2"/>
  <c r="V199" i="2" s="1"/>
  <c r="S125" i="2"/>
  <c r="V125" i="2" s="1"/>
  <c r="S129" i="2"/>
  <c r="V129" i="2" s="1"/>
  <c r="S133" i="2"/>
  <c r="V133" i="2" s="1"/>
  <c r="S137" i="2"/>
  <c r="V137" i="2" s="1"/>
  <c r="S141" i="2"/>
  <c r="V141" i="2" s="1"/>
  <c r="S145" i="2"/>
  <c r="V145" i="2" s="1"/>
  <c r="S149" i="2"/>
  <c r="V149" i="2" s="1"/>
  <c r="S153" i="2"/>
  <c r="V153" i="2" s="1"/>
  <c r="S157" i="2"/>
  <c r="V157" i="2" s="1"/>
  <c r="S161" i="2"/>
  <c r="V161" i="2" s="1"/>
  <c r="S165" i="2"/>
  <c r="V165" i="2" s="1"/>
  <c r="S169" i="2"/>
  <c r="V169" i="2" s="1"/>
  <c r="S173" i="2"/>
  <c r="V173" i="2" s="1"/>
  <c r="S124" i="2"/>
  <c r="V124" i="2" s="1"/>
  <c r="S128" i="2"/>
  <c r="V128" i="2" s="1"/>
  <c r="S132" i="2"/>
  <c r="V132" i="2" s="1"/>
  <c r="S136" i="2"/>
  <c r="V136" i="2" s="1"/>
  <c r="S140" i="2"/>
  <c r="V140" i="2" s="1"/>
  <c r="S144" i="2"/>
  <c r="V144" i="2" s="1"/>
  <c r="S148" i="2"/>
  <c r="V148" i="2" s="1"/>
  <c r="S152" i="2"/>
  <c r="V152" i="2" s="1"/>
  <c r="S156" i="2"/>
  <c r="V156" i="2" s="1"/>
  <c r="S160" i="2"/>
  <c r="V160" i="2" s="1"/>
  <c r="S164" i="2"/>
  <c r="V164" i="2" s="1"/>
  <c r="S168" i="2"/>
  <c r="V168" i="2" s="1"/>
  <c r="S172" i="2"/>
  <c r="V172" i="2" s="1"/>
  <c r="S176" i="2"/>
  <c r="V176" i="2" s="1"/>
  <c r="S180" i="2"/>
  <c r="V180" i="2" s="1"/>
  <c r="S184" i="2"/>
  <c r="V184" i="2" s="1"/>
  <c r="S188" i="2"/>
  <c r="V188" i="2" s="1"/>
  <c r="S192" i="2"/>
  <c r="V192" i="2" s="1"/>
  <c r="S196" i="2"/>
  <c r="V196" i="2" s="1"/>
  <c r="S200" i="2"/>
  <c r="V200" i="2" s="1"/>
  <c r="S178" i="2"/>
  <c r="V178" i="2" s="1"/>
  <c r="S182" i="2"/>
  <c r="V182" i="2" s="1"/>
  <c r="S186" i="2"/>
  <c r="V186" i="2" s="1"/>
  <c r="S190" i="2"/>
  <c r="V190" i="2" s="1"/>
  <c r="S194" i="2"/>
  <c r="V194" i="2" s="1"/>
  <c r="S198" i="2"/>
  <c r="V198" i="2" s="1"/>
  <c r="C17" i="2" l="1"/>
  <c r="E17" i="2"/>
  <c r="M17" i="2"/>
  <c r="N17" i="2"/>
  <c r="O17" i="2"/>
  <c r="P17" i="2"/>
  <c r="C18" i="2"/>
  <c r="E18" i="2"/>
  <c r="M18" i="2"/>
  <c r="N18" i="2"/>
  <c r="O18" i="2"/>
  <c r="P18" i="2"/>
  <c r="C201" i="2"/>
  <c r="E201" i="2"/>
  <c r="M201" i="2"/>
  <c r="N201" i="2"/>
  <c r="O201" i="2"/>
  <c r="P201" i="2"/>
  <c r="C202" i="2"/>
  <c r="E202" i="2"/>
  <c r="M202" i="2"/>
  <c r="N202" i="2"/>
  <c r="O202" i="2"/>
  <c r="P202" i="2"/>
  <c r="C203" i="2"/>
  <c r="E203" i="2"/>
  <c r="M203" i="2"/>
  <c r="N203" i="2"/>
  <c r="O203" i="2"/>
  <c r="P203" i="2"/>
  <c r="C204" i="2"/>
  <c r="E204" i="2"/>
  <c r="M204" i="2"/>
  <c r="N204" i="2"/>
  <c r="O204" i="2"/>
  <c r="P204" i="2"/>
  <c r="C205" i="2"/>
  <c r="E205" i="2"/>
  <c r="M205" i="2"/>
  <c r="N205" i="2"/>
  <c r="O205" i="2"/>
  <c r="P205" i="2"/>
  <c r="C206" i="2"/>
  <c r="E206" i="2"/>
  <c r="M206" i="2"/>
  <c r="N206" i="2"/>
  <c r="O206" i="2"/>
  <c r="P206" i="2"/>
  <c r="C207" i="2"/>
  <c r="E207" i="2"/>
  <c r="M207" i="2"/>
  <c r="N207" i="2"/>
  <c r="O207" i="2"/>
  <c r="P207" i="2"/>
  <c r="C208" i="2"/>
  <c r="E208" i="2"/>
  <c r="M208" i="2"/>
  <c r="N208" i="2"/>
  <c r="O208" i="2"/>
  <c r="P208" i="2"/>
  <c r="C209" i="2"/>
  <c r="E209" i="2"/>
  <c r="M209" i="2"/>
  <c r="N209" i="2"/>
  <c r="O209" i="2"/>
  <c r="P209" i="2"/>
  <c r="C210" i="2"/>
  <c r="E210" i="2"/>
  <c r="M210" i="2"/>
  <c r="N210" i="2"/>
  <c r="O210" i="2"/>
  <c r="P210" i="2"/>
  <c r="C211" i="2"/>
  <c r="E211" i="2"/>
  <c r="M211" i="2"/>
  <c r="N211" i="2"/>
  <c r="O211" i="2"/>
  <c r="P211" i="2"/>
  <c r="C212" i="2"/>
  <c r="E212" i="2"/>
  <c r="M212" i="2"/>
  <c r="N212" i="2"/>
  <c r="O212" i="2"/>
  <c r="P212" i="2"/>
  <c r="C213" i="2"/>
  <c r="E213" i="2"/>
  <c r="M213" i="2"/>
  <c r="N213" i="2"/>
  <c r="O213" i="2"/>
  <c r="P213" i="2"/>
  <c r="C214" i="2"/>
  <c r="E214" i="2"/>
  <c r="M214" i="2"/>
  <c r="N214" i="2"/>
  <c r="O214" i="2"/>
  <c r="P214" i="2"/>
  <c r="C215" i="2"/>
  <c r="E215" i="2"/>
  <c r="M215" i="2"/>
  <c r="N215" i="2"/>
  <c r="O215" i="2"/>
  <c r="P215" i="2"/>
  <c r="E16" i="2"/>
  <c r="S208" i="2" l="1"/>
  <c r="V208" i="2" s="1"/>
  <c r="S18" i="2"/>
  <c r="V18" i="2" s="1"/>
  <c r="S214" i="2"/>
  <c r="V214" i="2" s="1"/>
  <c r="S210" i="2"/>
  <c r="V210" i="2" s="1"/>
  <c r="S206" i="2"/>
  <c r="V206" i="2" s="1"/>
  <c r="S202" i="2"/>
  <c r="V202" i="2" s="1"/>
  <c r="S209" i="2"/>
  <c r="V209" i="2" s="1"/>
  <c r="S201" i="2"/>
  <c r="V201" i="2" s="1"/>
  <c r="S211" i="2"/>
  <c r="V211" i="2" s="1"/>
  <c r="S203" i="2"/>
  <c r="V203" i="2" s="1"/>
  <c r="S212" i="2"/>
  <c r="V212" i="2" s="1"/>
  <c r="S204" i="2"/>
  <c r="V204" i="2" s="1"/>
  <c r="S213" i="2"/>
  <c r="V213" i="2" s="1"/>
  <c r="S205" i="2"/>
  <c r="V205" i="2" s="1"/>
  <c r="S215" i="2"/>
  <c r="V215" i="2" s="1"/>
  <c r="S207" i="2"/>
  <c r="V207" i="2" s="1"/>
  <c r="S17" i="2"/>
  <c r="V17" i="2" s="1"/>
  <c r="C13" i="6"/>
  <c r="D13" i="6"/>
  <c r="E13" i="6"/>
  <c r="F13" i="6"/>
  <c r="P16" i="2" l="1"/>
  <c r="N16" i="2"/>
  <c r="O16" i="2"/>
  <c r="M16" i="2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4" i="3"/>
  <c r="C16" i="2"/>
  <c r="S16" i="2" s="1"/>
  <c r="V16" i="2" s="1"/>
  <c r="C5" i="1" l="1"/>
  <c r="D5" i="1"/>
  <c r="E5" i="1"/>
  <c r="E12" i="1" s="1"/>
  <c r="F5" i="1"/>
  <c r="C12" i="1"/>
  <c r="D12" i="1"/>
  <c r="F12" i="1"/>
</calcChain>
</file>

<file path=xl/sharedStrings.xml><?xml version="1.0" encoding="utf-8"?>
<sst xmlns="http://schemas.openxmlformats.org/spreadsheetml/2006/main" count="423" uniqueCount="104">
  <si>
    <t>di cui per saldi invariati da 1 anno (dal anno)</t>
  </si>
  <si>
    <t>di cui per saldi invariati da 2 anni (dal anno-1)</t>
  </si>
  <si>
    <t>di cui per saldi invariati da 3 anni (dal anno-2)</t>
  </si>
  <si>
    <t>di cui per saldi invariati da 4 anni (dal anno-3)</t>
  </si>
  <si>
    <t>Saldo LIC in tariffa</t>
  </si>
  <si>
    <t>Attività diverse o extra perimetro</t>
  </si>
  <si>
    <t>Attività esterne al ciclo RU</t>
  </si>
  <si>
    <t>Contributi pubblici a fondo perduto in conto impianti per immobilizzazioni in corso</t>
  </si>
  <si>
    <t>Rettifiche valore immobilizzazioni</t>
  </si>
  <si>
    <t>Immobilizzazioni immateriali e materiali in bilancio (BI 6 e BII 5)</t>
  </si>
  <si>
    <t>Immobilizzazioni in corso (31.12.anno)</t>
  </si>
  <si>
    <t>anno</t>
  </si>
  <si>
    <t>Quota di pertinenza dell'ambito tariffario</t>
  </si>
  <si>
    <t>Rivalutazioni economiche e monetarie</t>
  </si>
  <si>
    <t>Concessioni (inclusi oneri per rinnovo e stipula delle medesime)</t>
  </si>
  <si>
    <t>Gestore</t>
  </si>
  <si>
    <t>Cespiti gestore/Cespiti Proprietari diversi dal gestore</t>
  </si>
  <si>
    <t>ID Categoria Immobilizzazione</t>
  </si>
  <si>
    <t>Categoria immobilizzazione</t>
  </si>
  <si>
    <t>ID Categoria Cespite</t>
  </si>
  <si>
    <t>Categoria Cespiti Specifici</t>
  </si>
  <si>
    <t>Anno Cespite</t>
  </si>
  <si>
    <t>Discariche
VU 2020-2021</t>
  </si>
  <si>
    <t>Anno dismissioni</t>
  </si>
  <si>
    <t>Vite Utili per calcolo IMN e AMM fino al 2021</t>
  </si>
  <si>
    <t>Variazioni vite utili regolatorie (art. 15.5 e 15.6 MTR-2) dal 2021</t>
  </si>
  <si>
    <t>Inserire vita utile se si ricade negli art. 15.5 e art. 15.6 MTR-2</t>
  </si>
  <si>
    <t>Vite utili per calcolo IMN e AMM dal 2022</t>
  </si>
  <si>
    <t>Cespiti proprietari diversi dal gestore - Proprietario2</t>
  </si>
  <si>
    <t>Raccolta e trasporto, Spazzamento e lavaggio</t>
  </si>
  <si>
    <t>Compattatori, Spazzatrici e Autocarri attrezzati</t>
  </si>
  <si>
    <t>vita utile regolatoria</t>
  </si>
  <si>
    <t>ANNI</t>
  </si>
  <si>
    <t>ID</t>
  </si>
  <si>
    <t>Categoria di immobilizzazione</t>
  </si>
  <si>
    <t>ID_Cespiti</t>
  </si>
  <si>
    <t>Categorie di cespiti specifici</t>
  </si>
  <si>
    <t>Vita Utile Regolatoria</t>
  </si>
  <si>
    <t>Trattamento Meccanico Biologico</t>
  </si>
  <si>
    <t>Discariche</t>
  </si>
  <si>
    <t>Inceneritori</t>
  </si>
  <si>
    <t>Compostaggio, Digestione Anaerobica e Misti</t>
  </si>
  <si>
    <t>Cespiti Comuni</t>
  </si>
  <si>
    <t>Unità trattamento meccanico (separatori, compattatori, tritovagliatura, ecc.)</t>
  </si>
  <si>
    <t>Impianti di pretrattamento</t>
  </si>
  <si>
    <t>Unità di pretrattamento</t>
  </si>
  <si>
    <t>Terreni</t>
  </si>
  <si>
    <t>Cassonetti, Campane e Cassoni</t>
  </si>
  <si>
    <t>Unità trattamento biologico (bioessiccazione, biostabilizzazione, digestione anaerobica, ecc.)</t>
  </si>
  <si>
    <t>Opere di impermeabilizzazione del fondo e delle pareti e di difesa idraulica</t>
  </si>
  <si>
    <t>Unità di incenerimento a griglia mobile (combustore, caldaia, trattamento fumi)</t>
  </si>
  <si>
    <t>Unità di compostaggio</t>
  </si>
  <si>
    <t>Fabbricati</t>
  </si>
  <si>
    <t>Altre attrezzature (bidoni, aspirafoglie, ecc.)</t>
  </si>
  <si>
    <t>Impianti raccolta e trattamento biogas</t>
  </si>
  <si>
    <t>Impianti di raccolta e trattamento percolato</t>
  </si>
  <si>
    <t>Unità di incenerimento a letto fluido (combustore, caldaia, trattamento fumi)</t>
  </si>
  <si>
    <t>Unità digestione anaerobica</t>
  </si>
  <si>
    <t>Sistemi informativi</t>
  </si>
  <si>
    <t>Altri impianti (pesatura, riduzione odori, lavaggio, aspirazione esalazioni, ecc.)</t>
  </si>
  <si>
    <t>Turbina/alimentatore</t>
  </si>
  <si>
    <t>Impianto di raccolta e trattamento biogas</t>
  </si>
  <si>
    <t>Immobilizzazioni immateriali</t>
  </si>
  <si>
    <t>Altri impianti</t>
  </si>
  <si>
    <t>Pozzi monitoraggio falda</t>
  </si>
  <si>
    <t>Altri impianti (pesatura, riduzione odori, misura, ecc.)</t>
  </si>
  <si>
    <t>Impianto di raccolta e trattamento percolato</t>
  </si>
  <si>
    <t>Altre immobilizzazioni materiali</t>
  </si>
  <si>
    <t>Impianti di cogenerazione</t>
  </si>
  <si>
    <t>Altri impianti (pesatura, riduzione odori, misura ecc.)</t>
  </si>
  <si>
    <t>Telecontrollo</t>
  </si>
  <si>
    <t>Macchine operatrici (pale meccaniche, compattatori, ecc.)</t>
  </si>
  <si>
    <t>Automezzi e Autoveicoli</t>
  </si>
  <si>
    <t>ETC</t>
  </si>
  <si>
    <r>
      <t>Ci</t>
    </r>
    <r>
      <rPr>
        <b/>
        <vertAlign val="subscript"/>
        <sz val="12"/>
        <color theme="0"/>
        <rFont val="Arial Narrow"/>
        <family val="2"/>
      </rPr>
      <t>c,t</t>
    </r>
  </si>
  <si>
    <r>
      <t>FA</t>
    </r>
    <r>
      <rPr>
        <b/>
        <vertAlign val="subscript"/>
        <sz val="12"/>
        <color theme="0"/>
        <rFont val="Arial Narrow"/>
        <family val="2"/>
      </rPr>
      <t>CI,c,2017</t>
    </r>
  </si>
  <si>
    <r>
      <t>CFP</t>
    </r>
    <r>
      <rPr>
        <b/>
        <i/>
        <vertAlign val="subscript"/>
        <sz val="12"/>
        <color theme="0"/>
        <rFont val="Arial Narrow"/>
        <family val="2"/>
      </rPr>
      <t>c,t</t>
    </r>
  </si>
  <si>
    <r>
      <t>FA</t>
    </r>
    <r>
      <rPr>
        <b/>
        <i/>
        <vertAlign val="subscript"/>
        <sz val="12"/>
        <color theme="0"/>
        <rFont val="Arial Narrow"/>
        <family val="2"/>
      </rPr>
      <t>CFP,c,2017</t>
    </r>
  </si>
  <si>
    <t xml:space="preserve">AGGIUNGERE RIGHE SOLO SOPRA     </t>
  </si>
  <si>
    <t>Variazioni vita utile regolatoria</t>
  </si>
  <si>
    <t>vita utile INFERIORE alla vita utile regolatoria - art. 15.5</t>
  </si>
  <si>
    <t>vita utile SUPERIORE alla vita utile regolatoria - art. 15.6</t>
  </si>
  <si>
    <t>Cespiti del gestore</t>
  </si>
  <si>
    <t>Cespiti gestore</t>
  </si>
  <si>
    <t>Cespiti proprietari diversi dal gestore - Proprietario1</t>
  </si>
  <si>
    <t>Cespiti proprietari diversi dal gestore - Proprietario3</t>
  </si>
  <si>
    <t>Leasing</t>
  </si>
  <si>
    <t>Valore iscritto a Libro corretto per le Poste Rettificative</t>
  </si>
  <si>
    <t>Poste rettificative</t>
  </si>
  <si>
    <t>Fondo per il ripristino beni di terzi</t>
  </si>
  <si>
    <t>Fondo per la gestione post-mortem</t>
  </si>
  <si>
    <t>Fondo imposte e tasse</t>
  </si>
  <si>
    <t>Fondo rischi su crediti</t>
  </si>
  <si>
    <t>Fondi rischi e oneri</t>
  </si>
  <si>
    <t>Fondo di quiescenza</t>
  </si>
  <si>
    <t>valori in euro</t>
  </si>
  <si>
    <t>Poste rettificative del Capitale Circolante netto</t>
  </si>
  <si>
    <t>Saldi invariati da più di 4 anni o in stand-by (art. 13.1)</t>
  </si>
  <si>
    <t>Oneri ed alle commissioni di strutturazione dei progetti di finanziamento (art. 13.7)</t>
  </si>
  <si>
    <t>Oneri promozionali, concessioni, avviamenti, poste incrementative (13.6)</t>
  </si>
  <si>
    <t>Valore dei fondi per il trattamento di fine rapporto incluso il fondo di trattamento di fine mandato degli amministratori</t>
  </si>
  <si>
    <t>Saldo Immobilizzazioni soggette a stratificazione</t>
  </si>
  <si>
    <t>Immobilizzazioni (31.12.anno)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</si>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</sst>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[$€]\ * #,##0.00_-;\-[$€]\ * #,##0.00_-;_-[$€]\ * &quot;-&quot;??_-;_-@_-"/>
    <numFmt numFmtId="165" formatCode="_-[$€-2]\ * #,##0.00_-;\-[$€-2]\ * #,##0.00_-;_-[$€-2]\ * &quot;-&quot;??_-"/>
    <numFmt numFmtId="166" formatCode="_-* #,##0_-;\-* #,##0_-;_-* &quot;-&quot;??_-;_-@_-"/>
    <numFmt numFmtId="167" formatCode="_-* #,##0.00\ _€_-;\-* #,##0.00\ _€_-;_-* &quot;-&quot;??\ _€_-;_-@_-"/>
    <numFmt numFmtId="168" formatCode="#,##0_ ;\-#,##0\ "/>
    <numFmt numFmtId="169" formatCode="#,##0;\-\ #,##0;\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002060"/>
      <name val="Arial Narrow"/>
      <family val="2"/>
    </font>
    <font>
      <sz val="11"/>
      <color indexed="9"/>
      <name val="Calibri"/>
      <family val="2"/>
    </font>
    <font>
      <b/>
      <sz val="12"/>
      <color indexed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0"/>
      <name val="Arial Narrow"/>
      <family val="2"/>
    </font>
    <font>
      <b/>
      <vertAlign val="subscript"/>
      <sz val="12"/>
      <color theme="0"/>
      <name val="Arial Narrow"/>
      <family val="2"/>
    </font>
    <font>
      <b/>
      <i/>
      <vertAlign val="subscript"/>
      <sz val="12"/>
      <color theme="0"/>
      <name val="Arial Narrow"/>
      <family val="2"/>
    </font>
    <font>
      <sz val="12"/>
      <name val="Arial Narrow"/>
      <family val="2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0"/>
      <color rgb="FF006C31"/>
      <name val="Arial Narrow"/>
      <family val="2"/>
    </font>
    <font>
      <i/>
      <sz val="11"/>
      <color theme="1"/>
      <name val="Arial Narrow"/>
      <family val="2"/>
    </font>
    <font>
      <sz val="11"/>
      <color indexed="9"/>
      <name val="Arial Narrow"/>
      <family val="2"/>
    </font>
    <font>
      <sz val="9"/>
      <name val="Calibri"/>
      <family val="2"/>
    </font>
    <font>
      <sz val="11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125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gray125">
        <fgColor auto="1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2" borderId="0" applyNumberFormat="0" applyBorder="0" applyAlignment="0" applyProtection="0"/>
    <xf numFmtId="164" fontId="9" fillId="4" borderId="0" applyNumberFormat="0" applyBorder="0" applyAlignment="0" applyProtection="0"/>
    <xf numFmtId="165" fontId="1" fillId="0" borderId="0"/>
    <xf numFmtId="167" fontId="1" fillId="0" borderId="0" applyFont="0" applyFill="0" applyBorder="0" applyAlignment="0" applyProtection="0"/>
    <xf numFmtId="169" fontId="28" fillId="15" borderId="28" applyFont="0" applyFill="0" applyBorder="0" applyAlignment="0" applyProtection="0">
      <alignment horizontal="right" vertical="center"/>
      <protection locked="0"/>
    </xf>
  </cellStyleXfs>
  <cellXfs count="81">
    <xf numFmtId="0" fontId="0" fillId="0" borderId="0" xfId="0"/>
    <xf numFmtId="0" fontId="12" fillId="10" borderId="5" xfId="0" applyFont="1" applyFill="1" applyBorder="1" applyAlignment="1">
      <alignment horizontal="left" vertical="center"/>
    </xf>
    <xf numFmtId="0" fontId="11" fillId="10" borderId="5" xfId="0" applyFont="1" applyFill="1" applyBorder="1" applyAlignment="1">
      <alignment vertical="center"/>
    </xf>
    <xf numFmtId="0" fontId="13" fillId="10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0" fontId="0" fillId="0" borderId="0" xfId="0" applyBorder="1"/>
    <xf numFmtId="0" fontId="12" fillId="10" borderId="10" xfId="0" applyFont="1" applyFill="1" applyBorder="1" applyAlignment="1">
      <alignment horizontal="left" vertical="center"/>
    </xf>
    <xf numFmtId="0" fontId="12" fillId="10" borderId="11" xfId="0" applyFont="1" applyFill="1" applyBorder="1" applyAlignment="1">
      <alignment horizontal="left" vertical="center"/>
    </xf>
    <xf numFmtId="0" fontId="12" fillId="10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4" fillId="0" borderId="3" xfId="0" applyFont="1" applyBorder="1" applyProtection="1">
      <protection locked="0"/>
    </xf>
    <xf numFmtId="0" fontId="4" fillId="5" borderId="3" xfId="0" applyFont="1" applyFill="1" applyBorder="1" applyProtection="1">
      <protection locked="0"/>
    </xf>
    <xf numFmtId="166" fontId="17" fillId="7" borderId="3" xfId="1" applyNumberFormat="1" applyFont="1" applyFill="1" applyBorder="1" applyProtection="1">
      <protection locked="0"/>
    </xf>
    <xf numFmtId="0" fontId="4" fillId="8" borderId="3" xfId="0" applyFont="1" applyFill="1" applyBorder="1" applyProtection="1">
      <protection locked="0"/>
    </xf>
    <xf numFmtId="166" fontId="17" fillId="9" borderId="3" xfId="1" applyNumberFormat="1" applyFont="1" applyFill="1" applyBorder="1" applyProtection="1">
      <protection locked="0"/>
    </xf>
    <xf numFmtId="0" fontId="21" fillId="0" borderId="0" xfId="0" applyFont="1"/>
    <xf numFmtId="0" fontId="14" fillId="0" borderId="0" xfId="0" applyFont="1"/>
    <xf numFmtId="0" fontId="22" fillId="0" borderId="0" xfId="0" applyFont="1"/>
    <xf numFmtId="168" fontId="3" fillId="14" borderId="22" xfId="5" applyNumberFormat="1" applyFont="1" applyFill="1" applyBorder="1" applyAlignment="1" applyProtection="1"/>
    <xf numFmtId="167" fontId="3" fillId="0" borderId="23" xfId="5" applyFont="1" applyBorder="1" applyProtection="1"/>
    <xf numFmtId="167" fontId="8" fillId="0" borderId="24" xfId="5" applyFont="1" applyFill="1" applyBorder="1" applyAlignment="1" applyProtection="1">
      <alignment horizontal="left" vertical="center"/>
    </xf>
    <xf numFmtId="168" fontId="3" fillId="0" borderId="7" xfId="5" applyNumberFormat="1" applyFont="1" applyBorder="1" applyAlignment="1" applyProtection="1">
      <alignment vertical="center"/>
      <protection locked="0"/>
    </xf>
    <xf numFmtId="168" fontId="3" fillId="0" borderId="5" xfId="5" applyNumberFormat="1" applyFont="1" applyBorder="1" applyAlignment="1" applyProtection="1">
      <alignment vertical="center"/>
      <protection locked="0"/>
    </xf>
    <xf numFmtId="0" fontId="27" fillId="4" borderId="0" xfId="3" applyNumberFormat="1" applyFont="1" applyBorder="1" applyAlignment="1" applyProtection="1">
      <alignment horizontal="left" vertical="center"/>
    </xf>
    <xf numFmtId="0" fontId="10" fillId="4" borderId="0" xfId="3" applyNumberFormat="1" applyFont="1" applyBorder="1" applyAlignment="1" applyProtection="1">
      <alignment horizontal="left" vertical="center"/>
    </xf>
    <xf numFmtId="0" fontId="5" fillId="2" borderId="3" xfId="2" applyNumberFormat="1" applyFont="1" applyBorder="1" applyAlignment="1" applyProtection="1">
      <alignment horizontal="center" vertical="center" wrapText="1"/>
    </xf>
    <xf numFmtId="0" fontId="5" fillId="2" borderId="3" xfId="2" applyNumberFormat="1" applyFont="1" applyBorder="1" applyAlignment="1" applyProtection="1">
      <alignment horizontal="center" vertical="center" wrapText="1"/>
    </xf>
    <xf numFmtId="0" fontId="5" fillId="2" borderId="20" xfId="2" applyNumberFormat="1" applyFont="1" applyBorder="1" applyAlignment="1" applyProtection="1">
      <alignment horizontal="center" vertical="center" wrapText="1"/>
    </xf>
    <xf numFmtId="0" fontId="5" fillId="2" borderId="21" xfId="2" applyNumberFormat="1" applyFont="1" applyBorder="1" applyAlignment="1" applyProtection="1">
      <alignment horizontal="center" vertical="center" wrapText="1"/>
    </xf>
    <xf numFmtId="0" fontId="23" fillId="2" borderId="8" xfId="2" applyNumberFormat="1" applyFont="1" applyBorder="1" applyAlignment="1" applyProtection="1">
      <alignment horizontal="left" vertical="center" wrapText="1"/>
    </xf>
    <xf numFmtId="0" fontId="23" fillId="2" borderId="27" xfId="2" applyNumberFormat="1" applyFont="1" applyBorder="1" applyAlignment="1" applyProtection="1">
      <alignment horizontal="left" vertical="center" wrapText="1"/>
    </xf>
    <xf numFmtId="0" fontId="23" fillId="2" borderId="26" xfId="2" applyNumberFormat="1" applyFont="1" applyBorder="1" applyAlignment="1" applyProtection="1">
      <alignment horizontal="left" vertical="center" wrapText="1"/>
    </xf>
    <xf numFmtId="0" fontId="23" fillId="2" borderId="25" xfId="2" applyNumberFormat="1" applyFont="1" applyBorder="1" applyAlignment="1" applyProtection="1">
      <alignment horizontal="left" vertical="center" wrapText="1"/>
    </xf>
    <xf numFmtId="3" fontId="29" fillId="1" borderId="4" xfId="5" applyNumberFormat="1" applyFont="1" applyFill="1" applyBorder="1" applyAlignment="1" applyProtection="1">
      <alignment horizontal="right" vertical="center" indent="2"/>
      <protection locked="0"/>
    </xf>
    <xf numFmtId="0" fontId="4" fillId="0" borderId="0" xfId="0" applyFont="1" applyProtection="1"/>
    <xf numFmtId="0" fontId="4" fillId="6" borderId="3" xfId="0" applyFont="1" applyFill="1" applyBorder="1" applyAlignment="1" applyProtection="1">
      <alignment horizontal="center"/>
    </xf>
    <xf numFmtId="166" fontId="20" fillId="13" borderId="3" xfId="1" applyNumberFormat="1" applyFont="1" applyFill="1" applyBorder="1" applyProtection="1"/>
    <xf numFmtId="3" fontId="20" fillId="13" borderId="3" xfId="0" applyNumberFormat="1" applyFont="1" applyFill="1" applyBorder="1" applyProtection="1"/>
    <xf numFmtId="3" fontId="4" fillId="13" borderId="3" xfId="0" applyNumberFormat="1" applyFont="1" applyFill="1" applyBorder="1" applyProtection="1"/>
    <xf numFmtId="0" fontId="4" fillId="6" borderId="3" xfId="0" applyFont="1" applyFill="1" applyBorder="1" applyProtection="1"/>
    <xf numFmtId="0" fontId="17" fillId="12" borderId="0" xfId="0" applyFont="1" applyFill="1" applyAlignment="1" applyProtection="1">
      <alignment horizontal="fill"/>
    </xf>
    <xf numFmtId="0" fontId="17" fillId="12" borderId="0" xfId="0" applyFont="1" applyFill="1" applyProtection="1"/>
    <xf numFmtId="0" fontId="3" fillId="0" borderId="0" xfId="0" applyFont="1" applyProtection="1"/>
    <xf numFmtId="0" fontId="4" fillId="0" borderId="2" xfId="0" applyFont="1" applyBorder="1" applyProtection="1"/>
    <xf numFmtId="3" fontId="29" fillId="1" borderId="4" xfId="5" applyNumberFormat="1" applyFont="1" applyFill="1" applyBorder="1" applyAlignment="1" applyProtection="1">
      <alignment horizontal="right" vertical="center" indent="2"/>
    </xf>
    <xf numFmtId="0" fontId="4" fillId="0" borderId="1" xfId="0" applyFont="1" applyBorder="1" applyProtection="1"/>
    <xf numFmtId="3" fontId="4" fillId="11" borderId="1" xfId="0" applyNumberFormat="1" applyFont="1" applyFill="1" applyBorder="1" applyProtection="1"/>
    <xf numFmtId="0" fontId="0" fillId="0" borderId="0" xfId="0" applyProtection="1"/>
    <xf numFmtId="0" fontId="6" fillId="0" borderId="1" xfId="0" applyFont="1" applyBorder="1" applyAlignment="1" applyProtection="1">
      <alignment horizontal="left" indent="2"/>
    </xf>
    <xf numFmtId="3" fontId="4" fillId="0" borderId="2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3" borderId="3" xfId="0" applyNumberFormat="1" applyFont="1" applyFill="1" applyBorder="1" applyProtection="1">
      <protection locked="0"/>
    </xf>
    <xf numFmtId="3" fontId="20" fillId="3" borderId="3" xfId="0" applyNumberFormat="1" applyFont="1" applyFill="1" applyBorder="1" applyProtection="1"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26" fillId="0" borderId="0" xfId="0" applyFont="1" applyProtection="1"/>
    <xf numFmtId="0" fontId="25" fillId="0" borderId="0" xfId="0" applyFont="1" applyAlignment="1" applyProtection="1">
      <alignment horizontal="left" vertical="center"/>
    </xf>
    <xf numFmtId="0" fontId="24" fillId="0" borderId="0" xfId="0" applyFont="1" applyProtection="1"/>
    <xf numFmtId="0" fontId="8" fillId="0" borderId="1" xfId="0" applyFont="1" applyBorder="1" applyAlignment="1" applyProtection="1">
      <alignment vertical="center"/>
    </xf>
    <xf numFmtId="3" fontId="7" fillId="11" borderId="1" xfId="0" applyNumberFormat="1" applyFont="1" applyFill="1" applyBorder="1" applyAlignment="1" applyProtection="1">
      <alignment vertical="center"/>
    </xf>
  </cellXfs>
  <cellStyles count="7">
    <cellStyle name="Accent1 2" xfId="3" xr:uid="{942FE23F-8F62-4F2E-8ACB-42563514D076}"/>
    <cellStyle name="Colore 1 2 2" xfId="2" xr:uid="{CA06DF7F-F976-4B41-B5FB-0DA8D2AD519B}"/>
    <cellStyle name="Migliaia" xfId="1" builtinId="3"/>
    <cellStyle name="Migliaia 2" xfId="5" xr:uid="{AD9C56FE-9C51-4506-93EF-DC2A98493040}"/>
    <cellStyle name="Migliaia 2 2 3 2" xfId="6" xr:uid="{F6226530-AAD2-48EF-BDD6-9EF990BA2AE5}"/>
    <cellStyle name="Normale" xfId="0" builtinId="0"/>
    <cellStyle name="Normale 17 2" xfId="4" xr:uid="{1B3A0C3E-C690-4B5C-A56E-0665962FD448}"/>
  </cellStyles>
  <dxfs count="4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gray125">
          <fgColor theme="0"/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0478-57ED-470E-A53A-946D0EE052AF}">
  <dimension ref="B2:F16"/>
  <sheetViews>
    <sheetView showGridLines="0" workbookViewId="0">
      <selection activeCell="C13" activeCellId="2" sqref="C4:D4 C6:D11 C13:D16"/>
    </sheetView>
  </sheetViews>
  <sheetFormatPr defaultColWidth="9.109375" defaultRowHeight="13.8" x14ac:dyDescent="0.25"/>
  <cols>
    <col min="1" max="1" width="9.109375" style="61"/>
    <col min="2" max="2" width="61.88671875" style="61" bestFit="1" customWidth="1"/>
    <col min="3" max="7" width="9.6640625" style="61" customWidth="1"/>
    <col min="8" max="13" width="9.33203125" style="61" bestFit="1" customWidth="1"/>
    <col min="14" max="103" width="10.33203125" style="61" bestFit="1" customWidth="1"/>
    <col min="104" max="104" width="4.6640625" style="61" bestFit="1" customWidth="1"/>
    <col min="105" max="16384" width="9.109375" style="61"/>
  </cols>
  <sheetData>
    <row r="2" spans="2:6" ht="15.6" x14ac:dyDescent="0.25">
      <c r="C2" s="45" t="s">
        <v>11</v>
      </c>
      <c r="D2" s="45"/>
      <c r="E2" s="45"/>
      <c r="F2" s="45"/>
    </row>
    <row r="3" spans="2:6" ht="15.6" x14ac:dyDescent="0.25">
      <c r="B3" s="44" t="s">
        <v>10</v>
      </c>
      <c r="C3" s="44">
        <v>2020</v>
      </c>
      <c r="D3" s="44">
        <v>2021</v>
      </c>
      <c r="E3" s="44">
        <v>2022</v>
      </c>
      <c r="F3" s="44">
        <v>2023</v>
      </c>
    </row>
    <row r="4" spans="2:6" ht="15.6" x14ac:dyDescent="0.3">
      <c r="B4" s="62" t="s">
        <v>9</v>
      </c>
      <c r="C4" s="68"/>
      <c r="D4" s="68"/>
      <c r="E4" s="63"/>
      <c r="F4" s="63"/>
    </row>
    <row r="5" spans="2:6" ht="15.6" x14ac:dyDescent="0.3">
      <c r="B5" s="64" t="s">
        <v>8</v>
      </c>
      <c r="C5" s="65">
        <f>+SUM(C6:C11)</f>
        <v>0</v>
      </c>
      <c r="D5" s="65">
        <f>+SUM(D6:D11)</f>
        <v>0</v>
      </c>
      <c r="E5" s="65">
        <f>+SUM(E6:E11)</f>
        <v>0</v>
      </c>
      <c r="F5" s="65">
        <f>+SUM(F6:F11)</f>
        <v>0</v>
      </c>
    </row>
    <row r="6" spans="2:6" ht="15.6" x14ac:dyDescent="0.3">
      <c r="B6" s="67" t="s">
        <v>98</v>
      </c>
      <c r="C6" s="69"/>
      <c r="D6" s="69"/>
      <c r="E6" s="63"/>
      <c r="F6" s="63"/>
    </row>
    <row r="7" spans="2:6" ht="15.6" x14ac:dyDescent="0.3">
      <c r="B7" s="67" t="s">
        <v>97</v>
      </c>
      <c r="C7" s="69"/>
      <c r="D7" s="69"/>
      <c r="E7" s="63"/>
      <c r="F7" s="63"/>
    </row>
    <row r="8" spans="2:6" ht="15.6" x14ac:dyDescent="0.3">
      <c r="B8" s="67" t="s">
        <v>99</v>
      </c>
      <c r="C8" s="69"/>
      <c r="D8" s="69"/>
      <c r="E8" s="63"/>
      <c r="F8" s="63"/>
    </row>
    <row r="9" spans="2:6" ht="15.6" x14ac:dyDescent="0.3">
      <c r="B9" s="67" t="s">
        <v>7</v>
      </c>
      <c r="C9" s="69"/>
      <c r="D9" s="69"/>
      <c r="E9" s="63"/>
      <c r="F9" s="63"/>
    </row>
    <row r="10" spans="2:6" ht="15.6" x14ac:dyDescent="0.3">
      <c r="B10" s="67" t="s">
        <v>6</v>
      </c>
      <c r="C10" s="69"/>
      <c r="D10" s="69"/>
      <c r="E10" s="63"/>
      <c r="F10" s="63"/>
    </row>
    <row r="11" spans="2:6" ht="15.6" x14ac:dyDescent="0.3">
      <c r="B11" s="67" t="s">
        <v>5</v>
      </c>
      <c r="C11" s="69"/>
      <c r="D11" s="69"/>
      <c r="E11" s="63"/>
      <c r="F11" s="63"/>
    </row>
    <row r="12" spans="2:6" ht="15.6" x14ac:dyDescent="0.25">
      <c r="B12" s="79" t="s">
        <v>4</v>
      </c>
      <c r="C12" s="80">
        <f>+C4-C5</f>
        <v>0</v>
      </c>
      <c r="D12" s="80">
        <f>+D4-D5</f>
        <v>0</v>
      </c>
      <c r="E12" s="80">
        <f>+E4-E5</f>
        <v>0</v>
      </c>
      <c r="F12" s="80">
        <f>+F4-F5</f>
        <v>0</v>
      </c>
    </row>
    <row r="13" spans="2:6" ht="15.6" x14ac:dyDescent="0.3">
      <c r="B13" s="67" t="s">
        <v>3</v>
      </c>
      <c r="C13" s="69"/>
      <c r="D13" s="69"/>
      <c r="E13" s="63"/>
      <c r="F13" s="63"/>
    </row>
    <row r="14" spans="2:6" ht="15.6" x14ac:dyDescent="0.3">
      <c r="B14" s="67" t="s">
        <v>2</v>
      </c>
      <c r="C14" s="69"/>
      <c r="D14" s="69"/>
      <c r="E14" s="63"/>
      <c r="F14" s="63"/>
    </row>
    <row r="15" spans="2:6" ht="15.6" x14ac:dyDescent="0.3">
      <c r="B15" s="67" t="s">
        <v>1</v>
      </c>
      <c r="C15" s="69"/>
      <c r="D15" s="69"/>
      <c r="E15" s="63"/>
      <c r="F15" s="63"/>
    </row>
    <row r="16" spans="2:6" ht="15.6" x14ac:dyDescent="0.3">
      <c r="B16" s="67" t="s">
        <v>0</v>
      </c>
      <c r="C16" s="69"/>
      <c r="D16" s="69"/>
      <c r="E16" s="63"/>
      <c r="F16" s="63"/>
    </row>
  </sheetData>
  <sheetProtection algorithmName="SHA-512" hashValue="IQMNPnEectGmjZzC0fcwkTYFVNWWtaYnQf5p0XC5eduHYfbU6JPg2SqIAU960a//+acMQz2/dWpG+OwWmtY5LQ==" saltValue="FlJXqtMg4IlL8uKT5/eNRw==" spinCount="100000" sheet="1" objects="1" scenarios="1" formatCells="0" formatColumns="0" formatRows="0"/>
  <mergeCells count="1">
    <mergeCell ref="C2:F2"/>
  </mergeCells>
  <phoneticPr fontId="1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3DBBA-0100-4168-A0A5-9810A207ECA3}">
  <dimension ref="A1:W217"/>
  <sheetViews>
    <sheetView showGridLines="0" zoomScale="40" zoomScaleNormal="40" workbookViewId="0">
      <pane xSplit="7" ySplit="18" topLeftCell="M202" activePane="bottomRight" state="frozen"/>
      <selection activeCell="H13" sqref="H13"/>
      <selection pane="topRight" activeCell="H13" sqref="H13"/>
      <selection pane="bottomLeft" activeCell="H13" sqref="H13"/>
      <selection pane="bottomRight" activeCell="T16" sqref="T16:U215"/>
    </sheetView>
  </sheetViews>
  <sheetFormatPr defaultColWidth="27.33203125" defaultRowHeight="15.6" x14ac:dyDescent="0.3"/>
  <cols>
    <col min="1" max="1" width="81.77734375" style="53" bestFit="1" customWidth="1"/>
    <col min="2" max="2" width="42.6640625" style="53" bestFit="1" customWidth="1"/>
    <col min="3" max="3" width="24.33203125" style="53" bestFit="1" customWidth="1"/>
    <col min="4" max="4" width="24.5546875" style="53" bestFit="1" customWidth="1"/>
    <col min="5" max="5" width="18.77734375" style="53" bestFit="1" customWidth="1"/>
    <col min="6" max="6" width="25.6640625" style="53" bestFit="1" customWidth="1"/>
    <col min="7" max="7" width="19.5546875" style="53" bestFit="1" customWidth="1"/>
    <col min="8" max="11" width="25.77734375" style="53" customWidth="1"/>
    <col min="12" max="12" width="30.109375" style="53" bestFit="1" customWidth="1"/>
    <col min="13" max="13" width="7.6640625" style="53" bestFit="1" customWidth="1"/>
    <col min="14" max="14" width="14.5546875" style="53" bestFit="1" customWidth="1"/>
    <col min="15" max="15" width="11.5546875" style="53" bestFit="1" customWidth="1"/>
    <col min="16" max="16" width="18.77734375" style="53" bestFit="1" customWidth="1"/>
    <col min="17" max="17" width="21.5546875" style="53" bestFit="1" customWidth="1"/>
    <col min="18" max="18" width="16.77734375" style="53" bestFit="1" customWidth="1"/>
    <col min="19" max="19" width="34.88671875" style="53" bestFit="1" customWidth="1"/>
    <col min="20" max="20" width="58.44140625" style="53" bestFit="1" customWidth="1"/>
    <col min="21" max="21" width="44.33203125" style="53" bestFit="1" customWidth="1"/>
    <col min="22" max="22" width="31" style="53" bestFit="1" customWidth="1"/>
    <col min="23" max="16384" width="27.33203125" style="53"/>
  </cols>
  <sheetData>
    <row r="1" spans="1:22" x14ac:dyDescent="0.3">
      <c r="A1" s="61"/>
      <c r="B1" s="45" t="s">
        <v>11</v>
      </c>
      <c r="C1" s="45"/>
      <c r="D1" s="45"/>
      <c r="E1" s="45"/>
    </row>
    <row r="2" spans="1:22" x14ac:dyDescent="0.3">
      <c r="A2" s="44" t="s">
        <v>102</v>
      </c>
      <c r="B2" s="44">
        <v>2020</v>
      </c>
      <c r="C2" s="44">
        <v>2021</v>
      </c>
      <c r="D2" s="44">
        <v>2022</v>
      </c>
      <c r="E2" s="44">
        <v>2023</v>
      </c>
    </row>
    <row r="3" spans="1:22" x14ac:dyDescent="0.3">
      <c r="A3" s="62" t="s">
        <v>9</v>
      </c>
      <c r="B3" s="68"/>
      <c r="C3" s="68"/>
      <c r="D3" s="52"/>
      <c r="E3" s="52"/>
    </row>
    <row r="4" spans="1:22" x14ac:dyDescent="0.3">
      <c r="A4" s="64" t="s">
        <v>8</v>
      </c>
      <c r="B4" s="65">
        <f>+SUM(B5:B12)</f>
        <v>0</v>
      </c>
      <c r="C4" s="65">
        <f t="shared" ref="C4:E4" si="0">+SUM(C5:C12)</f>
        <v>0</v>
      </c>
      <c r="D4" s="65">
        <f t="shared" si="0"/>
        <v>0</v>
      </c>
      <c r="E4" s="65">
        <f t="shared" si="0"/>
        <v>0</v>
      </c>
      <c r="F4" s="66"/>
      <c r="G4" s="66"/>
      <c r="H4" s="66"/>
      <c r="I4" s="66"/>
    </row>
    <row r="5" spans="1:22" x14ac:dyDescent="0.3">
      <c r="A5" s="67" t="s">
        <v>13</v>
      </c>
      <c r="B5" s="69"/>
      <c r="C5" s="69"/>
      <c r="D5" s="52"/>
      <c r="E5" s="52"/>
      <c r="F5" s="66"/>
      <c r="G5" s="66"/>
      <c r="H5" s="66"/>
      <c r="I5" s="66"/>
    </row>
    <row r="6" spans="1:22" x14ac:dyDescent="0.3">
      <c r="A6" s="67" t="s">
        <v>14</v>
      </c>
      <c r="B6" s="69"/>
      <c r="C6" s="69"/>
      <c r="D6" s="52"/>
      <c r="E6" s="52"/>
      <c r="F6" s="66"/>
      <c r="G6" s="66"/>
      <c r="H6" s="66"/>
      <c r="I6" s="66"/>
    </row>
    <row r="7" spans="1:22" x14ac:dyDescent="0.3">
      <c r="A7" s="67" t="s">
        <v>98</v>
      </c>
      <c r="B7" s="69"/>
      <c r="C7" s="69"/>
      <c r="D7" s="52"/>
      <c r="E7" s="52"/>
      <c r="F7" s="66"/>
      <c r="G7" s="66"/>
      <c r="H7" s="66"/>
      <c r="I7" s="66"/>
    </row>
    <row r="8" spans="1:22" x14ac:dyDescent="0.3">
      <c r="A8" s="67" t="s">
        <v>97</v>
      </c>
      <c r="B8" s="69"/>
      <c r="C8" s="69"/>
      <c r="D8" s="52"/>
      <c r="E8" s="52"/>
      <c r="F8" s="66"/>
      <c r="G8" s="66"/>
      <c r="H8" s="66"/>
      <c r="I8" s="66"/>
    </row>
    <row r="9" spans="1:22" x14ac:dyDescent="0.3">
      <c r="A9" s="67" t="s">
        <v>99</v>
      </c>
      <c r="B9" s="69"/>
      <c r="C9" s="69"/>
      <c r="D9" s="52"/>
      <c r="E9" s="52"/>
    </row>
    <row r="10" spans="1:22" x14ac:dyDescent="0.3">
      <c r="A10" s="67" t="s">
        <v>7</v>
      </c>
      <c r="B10" s="69"/>
      <c r="C10" s="69"/>
      <c r="D10" s="52"/>
      <c r="E10" s="52"/>
    </row>
    <row r="11" spans="1:22" x14ac:dyDescent="0.3">
      <c r="A11" s="67" t="s">
        <v>6</v>
      </c>
      <c r="B11" s="69"/>
      <c r="C11" s="69"/>
      <c r="D11" s="52"/>
      <c r="E11" s="52"/>
    </row>
    <row r="12" spans="1:22" x14ac:dyDescent="0.3">
      <c r="A12" s="67" t="s">
        <v>5</v>
      </c>
      <c r="B12" s="69"/>
      <c r="C12" s="69"/>
      <c r="D12" s="52"/>
      <c r="E12" s="52"/>
    </row>
    <row r="13" spans="1:22" x14ac:dyDescent="0.3">
      <c r="A13" s="64" t="s">
        <v>101</v>
      </c>
      <c r="B13" s="65">
        <f>+B3-B4</f>
        <v>0</v>
      </c>
      <c r="C13" s="65">
        <f t="shared" ref="C13:E13" si="1">+C3-C4</f>
        <v>0</v>
      </c>
      <c r="D13" s="65">
        <f t="shared" si="1"/>
        <v>0</v>
      </c>
      <c r="E13" s="65">
        <f t="shared" si="1"/>
        <v>0</v>
      </c>
    </row>
    <row r="14" spans="1:22" x14ac:dyDescent="0.3">
      <c r="H14" s="46" t="s">
        <v>87</v>
      </c>
      <c r="I14" s="47"/>
      <c r="J14" s="47"/>
      <c r="K14" s="47"/>
    </row>
    <row r="15" spans="1:22" ht="31.2" x14ac:dyDescent="0.3">
      <c r="A15" s="44" t="s">
        <v>15</v>
      </c>
      <c r="B15" s="44" t="s">
        <v>16</v>
      </c>
      <c r="C15" s="44" t="s">
        <v>17</v>
      </c>
      <c r="D15" s="44" t="s">
        <v>18</v>
      </c>
      <c r="E15" s="44" t="s">
        <v>19</v>
      </c>
      <c r="F15" s="44" t="s">
        <v>20</v>
      </c>
      <c r="G15" s="44" t="s">
        <v>21</v>
      </c>
      <c r="H15" s="44" t="s">
        <v>74</v>
      </c>
      <c r="I15" s="44" t="s">
        <v>75</v>
      </c>
      <c r="J15" s="44" t="s">
        <v>76</v>
      </c>
      <c r="K15" s="44" t="s">
        <v>77</v>
      </c>
      <c r="L15" s="44" t="s">
        <v>12</v>
      </c>
      <c r="M15" s="44" t="s">
        <v>74</v>
      </c>
      <c r="N15" s="44" t="s">
        <v>75</v>
      </c>
      <c r="O15" s="44" t="s">
        <v>76</v>
      </c>
      <c r="P15" s="44" t="s">
        <v>77</v>
      </c>
      <c r="Q15" s="44" t="s">
        <v>22</v>
      </c>
      <c r="R15" s="44" t="s">
        <v>23</v>
      </c>
      <c r="S15" s="44" t="s">
        <v>24</v>
      </c>
      <c r="T15" s="44" t="s">
        <v>25</v>
      </c>
      <c r="U15" s="44" t="s">
        <v>26</v>
      </c>
      <c r="V15" s="44" t="s">
        <v>27</v>
      </c>
    </row>
    <row r="16" spans="1:22" x14ac:dyDescent="0.3">
      <c r="A16" s="29"/>
      <c r="B16" s="29"/>
      <c r="C16" s="54" t="str">
        <f>++IFERROR(INDEX(VU!$A$4:$A$9,MATCH(RAB!$D16,VU!$B$4:$B$9,0)),"")</f>
        <v/>
      </c>
      <c r="D16" s="30"/>
      <c r="E16" s="54" t="str">
        <f>++IFERROR(INDEX(VU!$F$4:$F$38,MATCH(RAB!$F16,VU!$G$4:$G$38,0)),"")</f>
        <v/>
      </c>
      <c r="F16" s="30"/>
      <c r="G16" s="70"/>
      <c r="H16" s="71"/>
      <c r="I16" s="72"/>
      <c r="J16" s="71"/>
      <c r="K16" s="71"/>
      <c r="L16" s="71"/>
      <c r="M16" s="55">
        <f>+H16*$L16</f>
        <v>0</v>
      </c>
      <c r="N16" s="56">
        <f t="shared" ref="N16:P16" si="2">+I16*$L16</f>
        <v>0</v>
      </c>
      <c r="O16" s="55">
        <f t="shared" si="2"/>
        <v>0</v>
      </c>
      <c r="P16" s="57">
        <f t="shared" si="2"/>
        <v>0</v>
      </c>
      <c r="Q16" s="31">
        <v>10</v>
      </c>
      <c r="R16" s="30"/>
      <c r="S16" s="58" t="str">
        <f>IF($C16=3,$Q16,+IFERROR(VLOOKUP(C16&amp;"."&amp;E16,VU!$D$4:$H$38,5,0),""))</f>
        <v/>
      </c>
      <c r="T16" s="32" t="s">
        <v>31</v>
      </c>
      <c r="U16" s="33"/>
      <c r="V16" s="58" t="str">
        <f>+IF(T16="",S16,+IF(T16=VU!$B$18,S16,IF(OR(T16=VU!$B$16,T16=VU!$B$17),U16,0)))</f>
        <v/>
      </c>
    </row>
    <row r="17" spans="1:22" x14ac:dyDescent="0.3">
      <c r="A17" s="29"/>
      <c r="B17" s="29"/>
      <c r="C17" s="54" t="str">
        <f>++IFERROR(INDEX(VU!$A$4:$A$9,MATCH(RAB!$D17,VU!$B$4:$B$9,0)),"")</f>
        <v/>
      </c>
      <c r="D17" s="30"/>
      <c r="E17" s="54" t="str">
        <f>++IFERROR(INDEX(VU!$F$4:$F$38,MATCH(RAB!$F17,VU!$G$4:$G$38,0)),"")</f>
        <v/>
      </c>
      <c r="F17" s="30"/>
      <c r="G17" s="70"/>
      <c r="H17" s="71"/>
      <c r="I17" s="72"/>
      <c r="J17" s="71"/>
      <c r="K17" s="71"/>
      <c r="L17" s="71"/>
      <c r="M17" s="55">
        <f t="shared" ref="M17:M215" si="3">+H17*$L17</f>
        <v>0</v>
      </c>
      <c r="N17" s="56">
        <f t="shared" ref="N17:N215" si="4">+I17*$L17</f>
        <v>0</v>
      </c>
      <c r="O17" s="55">
        <f t="shared" ref="O17:O215" si="5">+J17*$L17</f>
        <v>0</v>
      </c>
      <c r="P17" s="57">
        <f t="shared" ref="P17:P215" si="6">+K17*$L17</f>
        <v>0</v>
      </c>
      <c r="Q17" s="31">
        <v>10</v>
      </c>
      <c r="R17" s="30"/>
      <c r="S17" s="58" t="str">
        <f>IF($C17=3,$Q17,+IFERROR(VLOOKUP(C17&amp;"."&amp;E17,VU!$D$4:$H$38,5,0),""))</f>
        <v/>
      </c>
      <c r="T17" s="32" t="s">
        <v>31</v>
      </c>
      <c r="U17" s="33"/>
      <c r="V17" s="58" t="str">
        <f>+IF(T17="",S17,+IF(T17=VU!$B$18,S17,IF(OR(T17=VU!$B$16,T17=VU!$B$17),U17,0)))</f>
        <v/>
      </c>
    </row>
    <row r="18" spans="1:22" x14ac:dyDescent="0.3">
      <c r="A18" s="29"/>
      <c r="B18" s="29"/>
      <c r="C18" s="54" t="str">
        <f>++IFERROR(INDEX(VU!$A$4:$A$9,MATCH(RAB!$D18,VU!$B$4:$B$9,0)),"")</f>
        <v/>
      </c>
      <c r="D18" s="30"/>
      <c r="E18" s="54" t="str">
        <f>++IFERROR(INDEX(VU!$F$4:$F$38,MATCH(RAB!$F18,VU!$G$4:$G$38,0)),"")</f>
        <v/>
      </c>
      <c r="F18" s="30"/>
      <c r="G18" s="70"/>
      <c r="H18" s="71"/>
      <c r="I18" s="72"/>
      <c r="J18" s="71"/>
      <c r="K18" s="71"/>
      <c r="L18" s="71"/>
      <c r="M18" s="55">
        <f t="shared" si="3"/>
        <v>0</v>
      </c>
      <c r="N18" s="56">
        <f t="shared" si="4"/>
        <v>0</v>
      </c>
      <c r="O18" s="55">
        <f t="shared" si="5"/>
        <v>0</v>
      </c>
      <c r="P18" s="57">
        <f t="shared" si="6"/>
        <v>0</v>
      </c>
      <c r="Q18" s="31">
        <v>10</v>
      </c>
      <c r="R18" s="30"/>
      <c r="S18" s="58" t="str">
        <f>IF($C18=3,$Q18,+IFERROR(VLOOKUP(C18&amp;"."&amp;E18,VU!$D$4:$H$38,5,0),""))</f>
        <v/>
      </c>
      <c r="T18" s="32" t="s">
        <v>31</v>
      </c>
      <c r="U18" s="33"/>
      <c r="V18" s="58" t="str">
        <f>+IF(T18="",S18,+IF(T18=VU!$B$18,S18,IF(OR(T18=VU!$B$16,T18=VU!$B$17),U18,0)))</f>
        <v/>
      </c>
    </row>
    <row r="19" spans="1:22" x14ac:dyDescent="0.3">
      <c r="A19" s="29"/>
      <c r="B19" s="29"/>
      <c r="C19" s="54" t="str">
        <f>++IFERROR(INDEX(VU!$A$4:$A$9,MATCH(RAB!$D19,VU!$B$4:$B$9,0)),"")</f>
        <v/>
      </c>
      <c r="D19" s="30"/>
      <c r="E19" s="54" t="str">
        <f>++IFERROR(INDEX(VU!$F$4:$F$38,MATCH(RAB!$F19,VU!$G$4:$G$38,0)),"")</f>
        <v/>
      </c>
      <c r="F19" s="30"/>
      <c r="G19" s="70"/>
      <c r="H19" s="71"/>
      <c r="I19" s="72"/>
      <c r="J19" s="71"/>
      <c r="K19" s="71"/>
      <c r="L19" s="71"/>
      <c r="M19" s="55">
        <f t="shared" si="3"/>
        <v>0</v>
      </c>
      <c r="N19" s="56">
        <f t="shared" si="4"/>
        <v>0</v>
      </c>
      <c r="O19" s="55">
        <f t="shared" si="5"/>
        <v>0</v>
      </c>
      <c r="P19" s="57">
        <f t="shared" si="6"/>
        <v>0</v>
      </c>
      <c r="Q19" s="31">
        <v>10</v>
      </c>
      <c r="R19" s="30"/>
      <c r="S19" s="58" t="str">
        <f>IF($C19=3,$Q19,+IFERROR(VLOOKUP(C19&amp;"."&amp;E19,VU!$D$4:$H$38,5,0),""))</f>
        <v/>
      </c>
      <c r="T19" s="32" t="s">
        <v>31</v>
      </c>
      <c r="U19" s="33"/>
      <c r="V19" s="58" t="str">
        <f>+IF(T19="",S19,+IF(T19=VU!$B$18,S19,IF(OR(T19=VU!$B$16,T19=VU!$B$17),U19,0)))</f>
        <v/>
      </c>
    </row>
    <row r="20" spans="1:22" x14ac:dyDescent="0.3">
      <c r="A20" s="29"/>
      <c r="B20" s="29"/>
      <c r="C20" s="54" t="str">
        <f>++IFERROR(INDEX(VU!$A$4:$A$9,MATCH(RAB!$D20,VU!$B$4:$B$9,0)),"")</f>
        <v/>
      </c>
      <c r="D20" s="30"/>
      <c r="E20" s="54" t="str">
        <f>++IFERROR(INDEX(VU!$F$4:$F$38,MATCH(RAB!$F20,VU!$G$4:$G$38,0)),"")</f>
        <v/>
      </c>
      <c r="F20" s="30"/>
      <c r="G20" s="70"/>
      <c r="H20" s="71"/>
      <c r="I20" s="72"/>
      <c r="J20" s="71"/>
      <c r="K20" s="71"/>
      <c r="L20" s="71"/>
      <c r="M20" s="55">
        <f t="shared" si="3"/>
        <v>0</v>
      </c>
      <c r="N20" s="56">
        <f t="shared" si="4"/>
        <v>0</v>
      </c>
      <c r="O20" s="55">
        <f t="shared" si="5"/>
        <v>0</v>
      </c>
      <c r="P20" s="57">
        <f t="shared" si="6"/>
        <v>0</v>
      </c>
      <c r="Q20" s="31">
        <v>10</v>
      </c>
      <c r="R20" s="30"/>
      <c r="S20" s="58" t="str">
        <f>IF($C20=3,$Q20,+IFERROR(VLOOKUP(C20&amp;"."&amp;E20,VU!$D$4:$H$38,5,0),""))</f>
        <v/>
      </c>
      <c r="T20" s="32" t="s">
        <v>31</v>
      </c>
      <c r="U20" s="33"/>
      <c r="V20" s="58" t="str">
        <f>+IF(T20="",S20,+IF(T20=VU!$B$18,S20,IF(OR(T20=VU!$B$16,T20=VU!$B$17),U20,0)))</f>
        <v/>
      </c>
    </row>
    <row r="21" spans="1:22" x14ac:dyDescent="0.3">
      <c r="A21" s="29"/>
      <c r="B21" s="29"/>
      <c r="C21" s="54" t="str">
        <f>++IFERROR(INDEX(VU!$A$4:$A$9,MATCH(RAB!$D21,VU!$B$4:$B$9,0)),"")</f>
        <v/>
      </c>
      <c r="D21" s="30"/>
      <c r="E21" s="54" t="str">
        <f>++IFERROR(INDEX(VU!$F$4:$F$38,MATCH(RAB!$F21,VU!$G$4:$G$38,0)),"")</f>
        <v/>
      </c>
      <c r="F21" s="30"/>
      <c r="G21" s="70"/>
      <c r="H21" s="71"/>
      <c r="I21" s="72"/>
      <c r="J21" s="71"/>
      <c r="K21" s="71"/>
      <c r="L21" s="71"/>
      <c r="M21" s="55">
        <f t="shared" si="3"/>
        <v>0</v>
      </c>
      <c r="N21" s="56">
        <f t="shared" si="4"/>
        <v>0</v>
      </c>
      <c r="O21" s="55">
        <f t="shared" si="5"/>
        <v>0</v>
      </c>
      <c r="P21" s="57">
        <f t="shared" si="6"/>
        <v>0</v>
      </c>
      <c r="Q21" s="31">
        <v>10</v>
      </c>
      <c r="R21" s="30"/>
      <c r="S21" s="58" t="str">
        <f>IF($C21=3,$Q21,+IFERROR(VLOOKUP(C21&amp;"."&amp;E21,VU!$D$4:$H$38,5,0),""))</f>
        <v/>
      </c>
      <c r="T21" s="32" t="s">
        <v>31</v>
      </c>
      <c r="U21" s="33"/>
      <c r="V21" s="58" t="str">
        <f>+IF(T21="",S21,+IF(T21=VU!$B$18,S21,IF(OR(T21=VU!$B$16,T21=VU!$B$17),U21,0)))</f>
        <v/>
      </c>
    </row>
    <row r="22" spans="1:22" x14ac:dyDescent="0.3">
      <c r="A22" s="29"/>
      <c r="B22" s="29"/>
      <c r="C22" s="54" t="str">
        <f>++IFERROR(INDEX(VU!$A$4:$A$9,MATCH(RAB!$D22,VU!$B$4:$B$9,0)),"")</f>
        <v/>
      </c>
      <c r="D22" s="30"/>
      <c r="E22" s="54" t="str">
        <f>++IFERROR(INDEX(VU!$F$4:$F$38,MATCH(RAB!$F22,VU!$G$4:$G$38,0)),"")</f>
        <v/>
      </c>
      <c r="F22" s="30"/>
      <c r="G22" s="70"/>
      <c r="H22" s="71"/>
      <c r="I22" s="72"/>
      <c r="J22" s="71"/>
      <c r="K22" s="71"/>
      <c r="L22" s="71"/>
      <c r="M22" s="55">
        <f t="shared" si="3"/>
        <v>0</v>
      </c>
      <c r="N22" s="56">
        <f t="shared" si="4"/>
        <v>0</v>
      </c>
      <c r="O22" s="55">
        <f t="shared" si="5"/>
        <v>0</v>
      </c>
      <c r="P22" s="57">
        <f t="shared" si="6"/>
        <v>0</v>
      </c>
      <c r="Q22" s="31">
        <v>10</v>
      </c>
      <c r="R22" s="30"/>
      <c r="S22" s="58" t="str">
        <f>IF($C22=3,$Q22,+IFERROR(VLOOKUP(C22&amp;"."&amp;E22,VU!$D$4:$H$38,5,0),""))</f>
        <v/>
      </c>
      <c r="T22" s="32" t="s">
        <v>31</v>
      </c>
      <c r="U22" s="33"/>
      <c r="V22" s="58" t="str">
        <f>+IF(T22="",S22,+IF(T22=VU!$B$18,S22,IF(OR(T22=VU!$B$16,T22=VU!$B$17),U22,0)))</f>
        <v/>
      </c>
    </row>
    <row r="23" spans="1:22" x14ac:dyDescent="0.3">
      <c r="A23" s="29"/>
      <c r="B23" s="29"/>
      <c r="C23" s="54" t="str">
        <f>++IFERROR(INDEX(VU!$A$4:$A$9,MATCH(RAB!$D23,VU!$B$4:$B$9,0)),"")</f>
        <v/>
      </c>
      <c r="D23" s="30"/>
      <c r="E23" s="54" t="str">
        <f>++IFERROR(INDEX(VU!$F$4:$F$38,MATCH(RAB!$F23,VU!$G$4:$G$38,0)),"")</f>
        <v/>
      </c>
      <c r="F23" s="30"/>
      <c r="G23" s="70"/>
      <c r="H23" s="71"/>
      <c r="I23" s="72"/>
      <c r="J23" s="71"/>
      <c r="K23" s="71"/>
      <c r="L23" s="71"/>
      <c r="M23" s="55">
        <f t="shared" si="3"/>
        <v>0</v>
      </c>
      <c r="N23" s="56">
        <f t="shared" si="4"/>
        <v>0</v>
      </c>
      <c r="O23" s="55">
        <f t="shared" si="5"/>
        <v>0</v>
      </c>
      <c r="P23" s="57">
        <f t="shared" si="6"/>
        <v>0</v>
      </c>
      <c r="Q23" s="31">
        <v>10</v>
      </c>
      <c r="R23" s="30"/>
      <c r="S23" s="58" t="str">
        <f>IF($C23=3,$Q23,+IFERROR(VLOOKUP(C23&amp;"."&amp;E23,VU!$D$4:$H$38,5,0),""))</f>
        <v/>
      </c>
      <c r="T23" s="32" t="s">
        <v>31</v>
      </c>
      <c r="U23" s="33"/>
      <c r="V23" s="58" t="str">
        <f>+IF(T23="",S23,+IF(T23=VU!$B$18,S23,IF(OR(T23=VU!$B$16,T23=VU!$B$17),U23,0)))</f>
        <v/>
      </c>
    </row>
    <row r="24" spans="1:22" x14ac:dyDescent="0.3">
      <c r="A24" s="29"/>
      <c r="B24" s="29"/>
      <c r="C24" s="54" t="str">
        <f>++IFERROR(INDEX(VU!$A$4:$A$9,MATCH(RAB!$D24,VU!$B$4:$B$9,0)),"")</f>
        <v/>
      </c>
      <c r="D24" s="30"/>
      <c r="E24" s="54" t="str">
        <f>++IFERROR(INDEX(VU!$F$4:$F$38,MATCH(RAB!$F24,VU!$G$4:$G$38,0)),"")</f>
        <v/>
      </c>
      <c r="F24" s="30"/>
      <c r="G24" s="70"/>
      <c r="H24" s="71"/>
      <c r="I24" s="72"/>
      <c r="J24" s="71"/>
      <c r="K24" s="71"/>
      <c r="L24" s="71"/>
      <c r="M24" s="55">
        <f t="shared" si="3"/>
        <v>0</v>
      </c>
      <c r="N24" s="56">
        <f t="shared" si="4"/>
        <v>0</v>
      </c>
      <c r="O24" s="55">
        <f t="shared" si="5"/>
        <v>0</v>
      </c>
      <c r="P24" s="57">
        <f t="shared" si="6"/>
        <v>0</v>
      </c>
      <c r="Q24" s="31">
        <v>10</v>
      </c>
      <c r="R24" s="30"/>
      <c r="S24" s="58" t="str">
        <f>IF($C24=3,$Q24,+IFERROR(VLOOKUP(C24&amp;"."&amp;E24,VU!$D$4:$H$38,5,0),""))</f>
        <v/>
      </c>
      <c r="T24" s="32" t="s">
        <v>31</v>
      </c>
      <c r="U24" s="33"/>
      <c r="V24" s="58" t="str">
        <f>+IF(T24="",S24,+IF(T24=VU!$B$18,S24,IF(OR(T24=VU!$B$16,T24=VU!$B$17),U24,0)))</f>
        <v/>
      </c>
    </row>
    <row r="25" spans="1:22" x14ac:dyDescent="0.3">
      <c r="A25" s="29"/>
      <c r="B25" s="29"/>
      <c r="C25" s="54" t="str">
        <f>++IFERROR(INDEX(VU!$A$4:$A$9,MATCH(RAB!$D25,VU!$B$4:$B$9,0)),"")</f>
        <v/>
      </c>
      <c r="D25" s="30"/>
      <c r="E25" s="54" t="str">
        <f>++IFERROR(INDEX(VU!$F$4:$F$38,MATCH(RAB!$F25,VU!$G$4:$G$38,0)),"")</f>
        <v/>
      </c>
      <c r="F25" s="30"/>
      <c r="G25" s="70"/>
      <c r="H25" s="71"/>
      <c r="I25" s="72"/>
      <c r="J25" s="71"/>
      <c r="K25" s="71"/>
      <c r="L25" s="71"/>
      <c r="M25" s="55">
        <f t="shared" si="3"/>
        <v>0</v>
      </c>
      <c r="N25" s="56">
        <f t="shared" si="4"/>
        <v>0</v>
      </c>
      <c r="O25" s="55">
        <f t="shared" si="5"/>
        <v>0</v>
      </c>
      <c r="P25" s="57">
        <f t="shared" si="6"/>
        <v>0</v>
      </c>
      <c r="Q25" s="31">
        <v>10</v>
      </c>
      <c r="R25" s="30"/>
      <c r="S25" s="58" t="str">
        <f>IF($C25=3,$Q25,+IFERROR(VLOOKUP(C25&amp;"."&amp;E25,VU!$D$4:$H$38,5,0),""))</f>
        <v/>
      </c>
      <c r="T25" s="32" t="s">
        <v>31</v>
      </c>
      <c r="U25" s="33"/>
      <c r="V25" s="58" t="str">
        <f>+IF(T25="",S25,+IF(T25=VU!$B$18,S25,IF(OR(T25=VU!$B$16,T25=VU!$B$17),U25,0)))</f>
        <v/>
      </c>
    </row>
    <row r="26" spans="1:22" x14ac:dyDescent="0.3">
      <c r="A26" s="29"/>
      <c r="B26" s="29"/>
      <c r="C26" s="54" t="str">
        <f>++IFERROR(INDEX(VU!$A$4:$A$9,MATCH(RAB!$D26,VU!$B$4:$B$9,0)),"")</f>
        <v/>
      </c>
      <c r="D26" s="30"/>
      <c r="E26" s="54" t="str">
        <f>++IFERROR(INDEX(VU!$F$4:$F$38,MATCH(RAB!$F26,VU!$G$4:$G$38,0)),"")</f>
        <v/>
      </c>
      <c r="F26" s="30"/>
      <c r="G26" s="70"/>
      <c r="H26" s="71"/>
      <c r="I26" s="72"/>
      <c r="J26" s="71"/>
      <c r="K26" s="71"/>
      <c r="L26" s="71"/>
      <c r="M26" s="55">
        <f t="shared" si="3"/>
        <v>0</v>
      </c>
      <c r="N26" s="56">
        <f t="shared" si="4"/>
        <v>0</v>
      </c>
      <c r="O26" s="55">
        <f t="shared" si="5"/>
        <v>0</v>
      </c>
      <c r="P26" s="57">
        <f t="shared" si="6"/>
        <v>0</v>
      </c>
      <c r="Q26" s="31">
        <v>10</v>
      </c>
      <c r="R26" s="30"/>
      <c r="S26" s="58" t="str">
        <f>IF($C26=3,$Q26,+IFERROR(VLOOKUP(C26&amp;"."&amp;E26,VU!$D$4:$H$38,5,0),""))</f>
        <v/>
      </c>
      <c r="T26" s="32" t="s">
        <v>31</v>
      </c>
      <c r="U26" s="33"/>
      <c r="V26" s="58" t="str">
        <f>+IF(T26="",S26,+IF(T26=VU!$B$18,S26,IF(OR(T26=VU!$B$16,T26=VU!$B$17),U26,0)))</f>
        <v/>
      </c>
    </row>
    <row r="27" spans="1:22" x14ac:dyDescent="0.3">
      <c r="A27" s="29"/>
      <c r="B27" s="29"/>
      <c r="C27" s="54" t="str">
        <f>++IFERROR(INDEX(VU!$A$4:$A$9,MATCH(RAB!$D27,VU!$B$4:$B$9,0)),"")</f>
        <v/>
      </c>
      <c r="D27" s="30"/>
      <c r="E27" s="54" t="str">
        <f>++IFERROR(INDEX(VU!$F$4:$F$38,MATCH(RAB!$F27,VU!$G$4:$G$38,0)),"")</f>
        <v/>
      </c>
      <c r="F27" s="30"/>
      <c r="G27" s="70"/>
      <c r="H27" s="71"/>
      <c r="I27" s="72"/>
      <c r="J27" s="71"/>
      <c r="K27" s="71"/>
      <c r="L27" s="71"/>
      <c r="M27" s="55">
        <f t="shared" si="3"/>
        <v>0</v>
      </c>
      <c r="N27" s="56">
        <f t="shared" si="4"/>
        <v>0</v>
      </c>
      <c r="O27" s="55">
        <f t="shared" si="5"/>
        <v>0</v>
      </c>
      <c r="P27" s="57">
        <f t="shared" si="6"/>
        <v>0</v>
      </c>
      <c r="Q27" s="31">
        <v>10</v>
      </c>
      <c r="R27" s="30"/>
      <c r="S27" s="58" t="str">
        <f>IF($C27=3,$Q27,+IFERROR(VLOOKUP(C27&amp;"."&amp;E27,VU!$D$4:$H$38,5,0),""))</f>
        <v/>
      </c>
      <c r="T27" s="32" t="s">
        <v>31</v>
      </c>
      <c r="U27" s="33"/>
      <c r="V27" s="58" t="str">
        <f>+IF(T27="",S27,+IF(T27=VU!$B$18,S27,IF(OR(T27=VU!$B$16,T27=VU!$B$17),U27,0)))</f>
        <v/>
      </c>
    </row>
    <row r="28" spans="1:22" x14ac:dyDescent="0.3">
      <c r="A28" s="29"/>
      <c r="B28" s="29"/>
      <c r="C28" s="54" t="str">
        <f>++IFERROR(INDEX(VU!$A$4:$A$9,MATCH(RAB!$D28,VU!$B$4:$B$9,0)),"")</f>
        <v/>
      </c>
      <c r="D28" s="30"/>
      <c r="E28" s="54" t="str">
        <f>++IFERROR(INDEX(VU!$F$4:$F$38,MATCH(RAB!$F28,VU!$G$4:$G$38,0)),"")</f>
        <v/>
      </c>
      <c r="F28" s="30"/>
      <c r="G28" s="70"/>
      <c r="H28" s="71"/>
      <c r="I28" s="72"/>
      <c r="J28" s="71"/>
      <c r="K28" s="71"/>
      <c r="L28" s="71"/>
      <c r="M28" s="55">
        <f t="shared" si="3"/>
        <v>0</v>
      </c>
      <c r="N28" s="56">
        <f t="shared" si="4"/>
        <v>0</v>
      </c>
      <c r="O28" s="55">
        <f t="shared" si="5"/>
        <v>0</v>
      </c>
      <c r="P28" s="57">
        <f t="shared" si="6"/>
        <v>0</v>
      </c>
      <c r="Q28" s="31">
        <v>10</v>
      </c>
      <c r="R28" s="30"/>
      <c r="S28" s="58" t="str">
        <f>IF($C28=3,$Q28,+IFERROR(VLOOKUP(C28&amp;"."&amp;E28,VU!$D$4:$H$38,5,0),""))</f>
        <v/>
      </c>
      <c r="T28" s="32" t="s">
        <v>31</v>
      </c>
      <c r="U28" s="33"/>
      <c r="V28" s="58" t="str">
        <f>+IF(T28="",S28,+IF(T28=VU!$B$18,S28,IF(OR(T28=VU!$B$16,T28=VU!$B$17),U28,0)))</f>
        <v/>
      </c>
    </row>
    <row r="29" spans="1:22" x14ac:dyDescent="0.3">
      <c r="A29" s="29"/>
      <c r="B29" s="29"/>
      <c r="C29" s="54" t="str">
        <f>++IFERROR(INDEX(VU!$A$4:$A$9,MATCH(RAB!$D29,VU!$B$4:$B$9,0)),"")</f>
        <v/>
      </c>
      <c r="D29" s="30"/>
      <c r="E29" s="54" t="str">
        <f>++IFERROR(INDEX(VU!$F$4:$F$38,MATCH(RAB!$F29,VU!$G$4:$G$38,0)),"")</f>
        <v/>
      </c>
      <c r="F29" s="30"/>
      <c r="G29" s="70"/>
      <c r="H29" s="71"/>
      <c r="I29" s="72"/>
      <c r="J29" s="71"/>
      <c r="K29" s="71"/>
      <c r="L29" s="71"/>
      <c r="M29" s="55">
        <f t="shared" si="3"/>
        <v>0</v>
      </c>
      <c r="N29" s="56">
        <f t="shared" si="4"/>
        <v>0</v>
      </c>
      <c r="O29" s="55">
        <f t="shared" si="5"/>
        <v>0</v>
      </c>
      <c r="P29" s="57">
        <f t="shared" si="6"/>
        <v>0</v>
      </c>
      <c r="Q29" s="31">
        <v>10</v>
      </c>
      <c r="R29" s="30"/>
      <c r="S29" s="58" t="str">
        <f>IF($C29=3,$Q29,+IFERROR(VLOOKUP(C29&amp;"."&amp;E29,VU!$D$4:$H$38,5,0),""))</f>
        <v/>
      </c>
      <c r="T29" s="32" t="s">
        <v>31</v>
      </c>
      <c r="U29" s="33"/>
      <c r="V29" s="58" t="str">
        <f>+IF(T29="",S29,+IF(T29=VU!$B$18,S29,IF(OR(T29=VU!$B$16,T29=VU!$B$17),U29,0)))</f>
        <v/>
      </c>
    </row>
    <row r="30" spans="1:22" x14ac:dyDescent="0.3">
      <c r="A30" s="29"/>
      <c r="B30" s="29"/>
      <c r="C30" s="54" t="str">
        <f>++IFERROR(INDEX(VU!$A$4:$A$9,MATCH(RAB!$D30,VU!$B$4:$B$9,0)),"")</f>
        <v/>
      </c>
      <c r="D30" s="30"/>
      <c r="E30" s="54" t="str">
        <f>++IFERROR(INDEX(VU!$F$4:$F$38,MATCH(RAB!$F30,VU!$G$4:$G$38,0)),"")</f>
        <v/>
      </c>
      <c r="F30" s="30"/>
      <c r="G30" s="70"/>
      <c r="H30" s="71"/>
      <c r="I30" s="72"/>
      <c r="J30" s="71"/>
      <c r="K30" s="71"/>
      <c r="L30" s="71"/>
      <c r="M30" s="55">
        <f t="shared" si="3"/>
        <v>0</v>
      </c>
      <c r="N30" s="56">
        <f t="shared" si="4"/>
        <v>0</v>
      </c>
      <c r="O30" s="55">
        <f t="shared" si="5"/>
        <v>0</v>
      </c>
      <c r="P30" s="57">
        <f t="shared" si="6"/>
        <v>0</v>
      </c>
      <c r="Q30" s="31">
        <v>10</v>
      </c>
      <c r="R30" s="30"/>
      <c r="S30" s="58" t="str">
        <f>IF($C30=3,$Q30,+IFERROR(VLOOKUP(C30&amp;"."&amp;E30,VU!$D$4:$H$38,5,0),""))</f>
        <v/>
      </c>
      <c r="T30" s="32" t="s">
        <v>31</v>
      </c>
      <c r="U30" s="33"/>
      <c r="V30" s="58" t="str">
        <f>+IF(T30="",S30,+IF(T30=VU!$B$18,S30,IF(OR(T30=VU!$B$16,T30=VU!$B$17),U30,0)))</f>
        <v/>
      </c>
    </row>
    <row r="31" spans="1:22" x14ac:dyDescent="0.3">
      <c r="A31" s="29"/>
      <c r="B31" s="29"/>
      <c r="C31" s="54" t="str">
        <f>++IFERROR(INDEX(VU!$A$4:$A$9,MATCH(RAB!$D31,VU!$B$4:$B$9,0)),"")</f>
        <v/>
      </c>
      <c r="D31" s="30"/>
      <c r="E31" s="54" t="str">
        <f>++IFERROR(INDEX(VU!$F$4:$F$38,MATCH(RAB!$F31,VU!$G$4:$G$38,0)),"")</f>
        <v/>
      </c>
      <c r="F31" s="30"/>
      <c r="G31" s="70"/>
      <c r="H31" s="71"/>
      <c r="I31" s="72"/>
      <c r="J31" s="71"/>
      <c r="K31" s="71"/>
      <c r="L31" s="71"/>
      <c r="M31" s="55">
        <f t="shared" si="3"/>
        <v>0</v>
      </c>
      <c r="N31" s="56">
        <f t="shared" si="4"/>
        <v>0</v>
      </c>
      <c r="O31" s="55">
        <f t="shared" si="5"/>
        <v>0</v>
      </c>
      <c r="P31" s="57">
        <f t="shared" si="6"/>
        <v>0</v>
      </c>
      <c r="Q31" s="31">
        <v>10</v>
      </c>
      <c r="R31" s="30"/>
      <c r="S31" s="58" t="str">
        <f>IF($C31=3,$Q31,+IFERROR(VLOOKUP(C31&amp;"."&amp;E31,VU!$D$4:$H$38,5,0),""))</f>
        <v/>
      </c>
      <c r="T31" s="32" t="s">
        <v>31</v>
      </c>
      <c r="U31" s="33"/>
      <c r="V31" s="58" t="str">
        <f>+IF(T31="",S31,+IF(T31=VU!$B$18,S31,IF(OR(T31=VU!$B$16,T31=VU!$B$17),U31,0)))</f>
        <v/>
      </c>
    </row>
    <row r="32" spans="1:22" x14ac:dyDescent="0.3">
      <c r="A32" s="29"/>
      <c r="B32" s="29"/>
      <c r="C32" s="54" t="str">
        <f>++IFERROR(INDEX(VU!$A$4:$A$9,MATCH(RAB!$D32,VU!$B$4:$B$9,0)),"")</f>
        <v/>
      </c>
      <c r="D32" s="30"/>
      <c r="E32" s="54" t="str">
        <f>++IFERROR(INDEX(VU!$F$4:$F$38,MATCH(RAB!$F32,VU!$G$4:$G$38,0)),"")</f>
        <v/>
      </c>
      <c r="F32" s="30"/>
      <c r="G32" s="70"/>
      <c r="H32" s="71"/>
      <c r="I32" s="72"/>
      <c r="J32" s="71"/>
      <c r="K32" s="71"/>
      <c r="L32" s="71"/>
      <c r="M32" s="55">
        <f t="shared" si="3"/>
        <v>0</v>
      </c>
      <c r="N32" s="56">
        <f t="shared" si="4"/>
        <v>0</v>
      </c>
      <c r="O32" s="55">
        <f t="shared" si="5"/>
        <v>0</v>
      </c>
      <c r="P32" s="57">
        <f t="shared" si="6"/>
        <v>0</v>
      </c>
      <c r="Q32" s="31">
        <v>10</v>
      </c>
      <c r="R32" s="30"/>
      <c r="S32" s="58" t="str">
        <f>IF($C32=3,$Q32,+IFERROR(VLOOKUP(C32&amp;"."&amp;E32,VU!$D$4:$H$38,5,0),""))</f>
        <v/>
      </c>
      <c r="T32" s="32" t="s">
        <v>31</v>
      </c>
      <c r="U32" s="33"/>
      <c r="V32" s="58" t="str">
        <f>+IF(T32="",S32,+IF(T32=VU!$B$18,S32,IF(OR(T32=VU!$B$16,T32=VU!$B$17),U32,0)))</f>
        <v/>
      </c>
    </row>
    <row r="33" spans="1:22" x14ac:dyDescent="0.3">
      <c r="A33" s="29"/>
      <c r="B33" s="29"/>
      <c r="C33" s="54" t="str">
        <f>++IFERROR(INDEX(VU!$A$4:$A$9,MATCH(RAB!$D33,VU!$B$4:$B$9,0)),"")</f>
        <v/>
      </c>
      <c r="D33" s="30"/>
      <c r="E33" s="54" t="str">
        <f>++IFERROR(INDEX(VU!$F$4:$F$38,MATCH(RAB!$F33,VU!$G$4:$G$38,0)),"")</f>
        <v/>
      </c>
      <c r="F33" s="30"/>
      <c r="G33" s="70"/>
      <c r="H33" s="71"/>
      <c r="I33" s="72"/>
      <c r="J33" s="71"/>
      <c r="K33" s="71"/>
      <c r="L33" s="71"/>
      <c r="M33" s="55">
        <f t="shared" si="3"/>
        <v>0</v>
      </c>
      <c r="N33" s="56">
        <f t="shared" si="4"/>
        <v>0</v>
      </c>
      <c r="O33" s="55">
        <f t="shared" si="5"/>
        <v>0</v>
      </c>
      <c r="P33" s="57">
        <f t="shared" si="6"/>
        <v>0</v>
      </c>
      <c r="Q33" s="31">
        <v>10</v>
      </c>
      <c r="R33" s="30"/>
      <c r="S33" s="58" t="str">
        <f>IF($C33=3,$Q33,+IFERROR(VLOOKUP(C33&amp;"."&amp;E33,VU!$D$4:$H$38,5,0),""))</f>
        <v/>
      </c>
      <c r="T33" s="32" t="s">
        <v>31</v>
      </c>
      <c r="U33" s="33"/>
      <c r="V33" s="58" t="str">
        <f>+IF(T33="",S33,+IF(T33=VU!$B$18,S33,IF(OR(T33=VU!$B$16,T33=VU!$B$17),U33,0)))</f>
        <v/>
      </c>
    </row>
    <row r="34" spans="1:22" x14ac:dyDescent="0.3">
      <c r="A34" s="29"/>
      <c r="B34" s="29"/>
      <c r="C34" s="54" t="str">
        <f>++IFERROR(INDEX(VU!$A$4:$A$9,MATCH(RAB!$D34,VU!$B$4:$B$9,0)),"")</f>
        <v/>
      </c>
      <c r="D34" s="30"/>
      <c r="E34" s="54" t="str">
        <f>++IFERROR(INDEX(VU!$F$4:$F$38,MATCH(RAB!$F34,VU!$G$4:$G$38,0)),"")</f>
        <v/>
      </c>
      <c r="F34" s="30"/>
      <c r="G34" s="70"/>
      <c r="H34" s="71"/>
      <c r="I34" s="72"/>
      <c r="J34" s="71"/>
      <c r="K34" s="71"/>
      <c r="L34" s="71"/>
      <c r="M34" s="55">
        <f t="shared" si="3"/>
        <v>0</v>
      </c>
      <c r="N34" s="56">
        <f t="shared" si="4"/>
        <v>0</v>
      </c>
      <c r="O34" s="55">
        <f t="shared" si="5"/>
        <v>0</v>
      </c>
      <c r="P34" s="57">
        <f t="shared" si="6"/>
        <v>0</v>
      </c>
      <c r="Q34" s="31">
        <v>10</v>
      </c>
      <c r="R34" s="30"/>
      <c r="S34" s="58" t="str">
        <f>IF($C34=3,$Q34,+IFERROR(VLOOKUP(C34&amp;"."&amp;E34,VU!$D$4:$H$38,5,0),""))</f>
        <v/>
      </c>
      <c r="T34" s="32" t="s">
        <v>31</v>
      </c>
      <c r="U34" s="33"/>
      <c r="V34" s="58" t="str">
        <f>+IF(T34="",S34,+IF(T34=VU!$B$18,S34,IF(OR(T34=VU!$B$16,T34=VU!$B$17),U34,0)))</f>
        <v/>
      </c>
    </row>
    <row r="35" spans="1:22" x14ac:dyDescent="0.3">
      <c r="A35" s="29"/>
      <c r="B35" s="29"/>
      <c r="C35" s="54" t="str">
        <f>++IFERROR(INDEX(VU!$A$4:$A$9,MATCH(RAB!$D35,VU!$B$4:$B$9,0)),"")</f>
        <v/>
      </c>
      <c r="D35" s="30"/>
      <c r="E35" s="54" t="str">
        <f>++IFERROR(INDEX(VU!$F$4:$F$38,MATCH(RAB!$F35,VU!$G$4:$G$38,0)),"")</f>
        <v/>
      </c>
      <c r="F35" s="30"/>
      <c r="G35" s="70"/>
      <c r="H35" s="71"/>
      <c r="I35" s="72"/>
      <c r="J35" s="71"/>
      <c r="K35" s="71"/>
      <c r="L35" s="71"/>
      <c r="M35" s="55">
        <f t="shared" si="3"/>
        <v>0</v>
      </c>
      <c r="N35" s="56">
        <f t="shared" si="4"/>
        <v>0</v>
      </c>
      <c r="O35" s="55">
        <f t="shared" si="5"/>
        <v>0</v>
      </c>
      <c r="P35" s="57">
        <f t="shared" si="6"/>
        <v>0</v>
      </c>
      <c r="Q35" s="31">
        <v>10</v>
      </c>
      <c r="R35" s="30"/>
      <c r="S35" s="58" t="str">
        <f>IF($C35=3,$Q35,+IFERROR(VLOOKUP(C35&amp;"."&amp;E35,VU!$D$4:$H$38,5,0),""))</f>
        <v/>
      </c>
      <c r="T35" s="32" t="s">
        <v>31</v>
      </c>
      <c r="U35" s="33"/>
      <c r="V35" s="58" t="str">
        <f>+IF(T35="",S35,+IF(T35=VU!$B$18,S35,IF(OR(T35=VU!$B$16,T35=VU!$B$17),U35,0)))</f>
        <v/>
      </c>
    </row>
    <row r="36" spans="1:22" x14ac:dyDescent="0.3">
      <c r="A36" s="29"/>
      <c r="B36" s="29"/>
      <c r="C36" s="54" t="str">
        <f>++IFERROR(INDEX(VU!$A$4:$A$9,MATCH(RAB!$D36,VU!$B$4:$B$9,0)),"")</f>
        <v/>
      </c>
      <c r="D36" s="30"/>
      <c r="E36" s="54" t="str">
        <f>++IFERROR(INDEX(VU!$F$4:$F$38,MATCH(RAB!$F36,VU!$G$4:$G$38,0)),"")</f>
        <v/>
      </c>
      <c r="F36" s="30"/>
      <c r="G36" s="70"/>
      <c r="H36" s="71"/>
      <c r="I36" s="72"/>
      <c r="J36" s="71"/>
      <c r="K36" s="71"/>
      <c r="L36" s="71"/>
      <c r="M36" s="55">
        <f t="shared" si="3"/>
        <v>0</v>
      </c>
      <c r="N36" s="56">
        <f t="shared" si="4"/>
        <v>0</v>
      </c>
      <c r="O36" s="55">
        <f t="shared" si="5"/>
        <v>0</v>
      </c>
      <c r="P36" s="57">
        <f t="shared" si="6"/>
        <v>0</v>
      </c>
      <c r="Q36" s="31">
        <v>10</v>
      </c>
      <c r="R36" s="30"/>
      <c r="S36" s="58" t="str">
        <f>IF($C36=3,$Q36,+IFERROR(VLOOKUP(C36&amp;"."&amp;E36,VU!$D$4:$H$38,5,0),""))</f>
        <v/>
      </c>
      <c r="T36" s="32" t="s">
        <v>31</v>
      </c>
      <c r="U36" s="33"/>
      <c r="V36" s="58" t="str">
        <f>+IF(T36="",S36,+IF(T36=VU!$B$18,S36,IF(OR(T36=VU!$B$16,T36=VU!$B$17),U36,0)))</f>
        <v/>
      </c>
    </row>
    <row r="37" spans="1:22" x14ac:dyDescent="0.3">
      <c r="A37" s="29"/>
      <c r="B37" s="29"/>
      <c r="C37" s="54" t="str">
        <f>++IFERROR(INDEX(VU!$A$4:$A$9,MATCH(RAB!$D37,VU!$B$4:$B$9,0)),"")</f>
        <v/>
      </c>
      <c r="D37" s="30"/>
      <c r="E37" s="54" t="str">
        <f>++IFERROR(INDEX(VU!$F$4:$F$38,MATCH(RAB!$F37,VU!$G$4:$G$38,0)),"")</f>
        <v/>
      </c>
      <c r="F37" s="30"/>
      <c r="G37" s="70"/>
      <c r="H37" s="71"/>
      <c r="I37" s="72"/>
      <c r="J37" s="71"/>
      <c r="K37" s="71"/>
      <c r="L37" s="71"/>
      <c r="M37" s="55">
        <f t="shared" si="3"/>
        <v>0</v>
      </c>
      <c r="N37" s="56">
        <f t="shared" si="4"/>
        <v>0</v>
      </c>
      <c r="O37" s="55">
        <f t="shared" si="5"/>
        <v>0</v>
      </c>
      <c r="P37" s="57">
        <f t="shared" si="6"/>
        <v>0</v>
      </c>
      <c r="Q37" s="31">
        <v>10</v>
      </c>
      <c r="R37" s="30"/>
      <c r="S37" s="58" t="str">
        <f>IF($C37=3,$Q37,+IFERROR(VLOOKUP(C37&amp;"."&amp;E37,VU!$D$4:$H$38,5,0),""))</f>
        <v/>
      </c>
      <c r="T37" s="32" t="s">
        <v>31</v>
      </c>
      <c r="U37" s="33"/>
      <c r="V37" s="58" t="str">
        <f>+IF(T37="",S37,+IF(T37=VU!$B$18,S37,IF(OR(T37=VU!$B$16,T37=VU!$B$17),U37,0)))</f>
        <v/>
      </c>
    </row>
    <row r="38" spans="1:22" x14ac:dyDescent="0.3">
      <c r="A38" s="29"/>
      <c r="B38" s="29"/>
      <c r="C38" s="54" t="str">
        <f>++IFERROR(INDEX(VU!$A$4:$A$9,MATCH(RAB!$D38,VU!$B$4:$B$9,0)),"")</f>
        <v/>
      </c>
      <c r="D38" s="30"/>
      <c r="E38" s="54" t="str">
        <f>++IFERROR(INDEX(VU!$F$4:$F$38,MATCH(RAB!$F38,VU!$G$4:$G$38,0)),"")</f>
        <v/>
      </c>
      <c r="F38" s="30"/>
      <c r="G38" s="70"/>
      <c r="H38" s="71"/>
      <c r="I38" s="72"/>
      <c r="J38" s="71"/>
      <c r="K38" s="71"/>
      <c r="L38" s="71"/>
      <c r="M38" s="55">
        <f t="shared" si="3"/>
        <v>0</v>
      </c>
      <c r="N38" s="56">
        <f t="shared" si="4"/>
        <v>0</v>
      </c>
      <c r="O38" s="55">
        <f t="shared" si="5"/>
        <v>0</v>
      </c>
      <c r="P38" s="57">
        <f t="shared" si="6"/>
        <v>0</v>
      </c>
      <c r="Q38" s="31">
        <v>10</v>
      </c>
      <c r="R38" s="30"/>
      <c r="S38" s="58" t="str">
        <f>IF($C38=3,$Q38,+IFERROR(VLOOKUP(C38&amp;"."&amp;E38,VU!$D$4:$H$38,5,0),""))</f>
        <v/>
      </c>
      <c r="T38" s="32" t="s">
        <v>31</v>
      </c>
      <c r="U38" s="33"/>
      <c r="V38" s="58" t="str">
        <f>+IF(T38="",S38,+IF(T38=VU!$B$18,S38,IF(OR(T38=VU!$B$16,T38=VU!$B$17),U38,0)))</f>
        <v/>
      </c>
    </row>
    <row r="39" spans="1:22" x14ac:dyDescent="0.3">
      <c r="A39" s="29"/>
      <c r="B39" s="29"/>
      <c r="C39" s="54" t="str">
        <f>++IFERROR(INDEX(VU!$A$4:$A$9,MATCH(RAB!$D39,VU!$B$4:$B$9,0)),"")</f>
        <v/>
      </c>
      <c r="D39" s="30"/>
      <c r="E39" s="54" t="str">
        <f>++IFERROR(INDEX(VU!$F$4:$F$38,MATCH(RAB!$F39,VU!$G$4:$G$38,0)),"")</f>
        <v/>
      </c>
      <c r="F39" s="30"/>
      <c r="G39" s="70"/>
      <c r="H39" s="71"/>
      <c r="I39" s="72"/>
      <c r="J39" s="71"/>
      <c r="K39" s="71"/>
      <c r="L39" s="71"/>
      <c r="M39" s="55">
        <f t="shared" si="3"/>
        <v>0</v>
      </c>
      <c r="N39" s="56">
        <f t="shared" si="4"/>
        <v>0</v>
      </c>
      <c r="O39" s="55">
        <f t="shared" si="5"/>
        <v>0</v>
      </c>
      <c r="P39" s="57">
        <f t="shared" si="6"/>
        <v>0</v>
      </c>
      <c r="Q39" s="31">
        <v>10</v>
      </c>
      <c r="R39" s="30"/>
      <c r="S39" s="58" t="str">
        <f>IF($C39=3,$Q39,+IFERROR(VLOOKUP(C39&amp;"."&amp;E39,VU!$D$4:$H$38,5,0),""))</f>
        <v/>
      </c>
      <c r="T39" s="32" t="s">
        <v>31</v>
      </c>
      <c r="U39" s="33"/>
      <c r="V39" s="58" t="str">
        <f>+IF(T39="",S39,+IF(T39=VU!$B$18,S39,IF(OR(T39=VU!$B$16,T39=VU!$B$17),U39,0)))</f>
        <v/>
      </c>
    </row>
    <row r="40" spans="1:22" x14ac:dyDescent="0.3">
      <c r="A40" s="29"/>
      <c r="B40" s="29"/>
      <c r="C40" s="54" t="str">
        <f>++IFERROR(INDEX(VU!$A$4:$A$9,MATCH(RAB!$D40,VU!$B$4:$B$9,0)),"")</f>
        <v/>
      </c>
      <c r="D40" s="30"/>
      <c r="E40" s="54" t="str">
        <f>++IFERROR(INDEX(VU!$F$4:$F$38,MATCH(RAB!$F40,VU!$G$4:$G$38,0)),"")</f>
        <v/>
      </c>
      <c r="F40" s="30"/>
      <c r="G40" s="70"/>
      <c r="H40" s="71"/>
      <c r="I40" s="72"/>
      <c r="J40" s="71"/>
      <c r="K40" s="71"/>
      <c r="L40" s="71"/>
      <c r="M40" s="55">
        <f t="shared" si="3"/>
        <v>0</v>
      </c>
      <c r="N40" s="56">
        <f t="shared" si="4"/>
        <v>0</v>
      </c>
      <c r="O40" s="55">
        <f t="shared" si="5"/>
        <v>0</v>
      </c>
      <c r="P40" s="57">
        <f t="shared" si="6"/>
        <v>0</v>
      </c>
      <c r="Q40" s="31">
        <v>10</v>
      </c>
      <c r="R40" s="30"/>
      <c r="S40" s="58" t="str">
        <f>IF($C40=3,$Q40,+IFERROR(VLOOKUP(C40&amp;"."&amp;E40,VU!$D$4:$H$38,5,0),""))</f>
        <v/>
      </c>
      <c r="T40" s="32" t="s">
        <v>31</v>
      </c>
      <c r="U40" s="33"/>
      <c r="V40" s="58" t="str">
        <f>+IF(T40="",S40,+IF(T40=VU!$B$18,S40,IF(OR(T40=VU!$B$16,T40=VU!$B$17),U40,0)))</f>
        <v/>
      </c>
    </row>
    <row r="41" spans="1:22" x14ac:dyDescent="0.3">
      <c r="A41" s="29"/>
      <c r="B41" s="29"/>
      <c r="C41" s="54" t="str">
        <f>++IFERROR(INDEX(VU!$A$4:$A$9,MATCH(RAB!$D41,VU!$B$4:$B$9,0)),"")</f>
        <v/>
      </c>
      <c r="D41" s="30"/>
      <c r="E41" s="54" t="str">
        <f>++IFERROR(INDEX(VU!$F$4:$F$38,MATCH(RAB!$F41,VU!$G$4:$G$38,0)),"")</f>
        <v/>
      </c>
      <c r="F41" s="30"/>
      <c r="G41" s="70"/>
      <c r="H41" s="71"/>
      <c r="I41" s="72"/>
      <c r="J41" s="71"/>
      <c r="K41" s="71"/>
      <c r="L41" s="71"/>
      <c r="M41" s="55">
        <f t="shared" si="3"/>
        <v>0</v>
      </c>
      <c r="N41" s="56">
        <f t="shared" si="4"/>
        <v>0</v>
      </c>
      <c r="O41" s="55">
        <f t="shared" si="5"/>
        <v>0</v>
      </c>
      <c r="P41" s="57">
        <f t="shared" si="6"/>
        <v>0</v>
      </c>
      <c r="Q41" s="31">
        <v>10</v>
      </c>
      <c r="R41" s="30"/>
      <c r="S41" s="58" t="str">
        <f>IF($C41=3,$Q41,+IFERROR(VLOOKUP(C41&amp;"."&amp;E41,VU!$D$4:$H$38,5,0),""))</f>
        <v/>
      </c>
      <c r="T41" s="32" t="s">
        <v>31</v>
      </c>
      <c r="U41" s="33"/>
      <c r="V41" s="58" t="str">
        <f>+IF(T41="",S41,+IF(T41=VU!$B$18,S41,IF(OR(T41=VU!$B$16,T41=VU!$B$17),U41,0)))</f>
        <v/>
      </c>
    </row>
    <row r="42" spans="1:22" x14ac:dyDescent="0.3">
      <c r="A42" s="29"/>
      <c r="B42" s="29"/>
      <c r="C42" s="54" t="str">
        <f>++IFERROR(INDEX(VU!$A$4:$A$9,MATCH(RAB!$D42,VU!$B$4:$B$9,0)),"")</f>
        <v/>
      </c>
      <c r="D42" s="30"/>
      <c r="E42" s="54" t="str">
        <f>++IFERROR(INDEX(VU!$F$4:$F$38,MATCH(RAB!$F42,VU!$G$4:$G$38,0)),"")</f>
        <v/>
      </c>
      <c r="F42" s="30"/>
      <c r="G42" s="70"/>
      <c r="H42" s="71"/>
      <c r="I42" s="72"/>
      <c r="J42" s="71"/>
      <c r="K42" s="71"/>
      <c r="L42" s="71"/>
      <c r="M42" s="55">
        <f t="shared" si="3"/>
        <v>0</v>
      </c>
      <c r="N42" s="56">
        <f t="shared" si="4"/>
        <v>0</v>
      </c>
      <c r="O42" s="55">
        <f t="shared" si="5"/>
        <v>0</v>
      </c>
      <c r="P42" s="57">
        <f t="shared" si="6"/>
        <v>0</v>
      </c>
      <c r="Q42" s="31">
        <v>10</v>
      </c>
      <c r="R42" s="30"/>
      <c r="S42" s="58" t="str">
        <f>IF($C42=3,$Q42,+IFERROR(VLOOKUP(C42&amp;"."&amp;E42,VU!$D$4:$H$38,5,0),""))</f>
        <v/>
      </c>
      <c r="T42" s="32" t="s">
        <v>31</v>
      </c>
      <c r="U42" s="33"/>
      <c r="V42" s="58" t="str">
        <f>+IF(T42="",S42,+IF(T42=VU!$B$18,S42,IF(OR(T42=VU!$B$16,T42=VU!$B$17),U42,0)))</f>
        <v/>
      </c>
    </row>
    <row r="43" spans="1:22" x14ac:dyDescent="0.3">
      <c r="A43" s="29"/>
      <c r="B43" s="29"/>
      <c r="C43" s="54" t="str">
        <f>++IFERROR(INDEX(VU!$A$4:$A$9,MATCH(RAB!$D43,VU!$B$4:$B$9,0)),"")</f>
        <v/>
      </c>
      <c r="D43" s="30"/>
      <c r="E43" s="54" t="str">
        <f>++IFERROR(INDEX(VU!$F$4:$F$38,MATCH(RAB!$F43,VU!$G$4:$G$38,0)),"")</f>
        <v/>
      </c>
      <c r="F43" s="30"/>
      <c r="G43" s="70"/>
      <c r="H43" s="71"/>
      <c r="I43" s="72"/>
      <c r="J43" s="71"/>
      <c r="K43" s="71"/>
      <c r="L43" s="71"/>
      <c r="M43" s="55">
        <f t="shared" si="3"/>
        <v>0</v>
      </c>
      <c r="N43" s="56">
        <f t="shared" si="4"/>
        <v>0</v>
      </c>
      <c r="O43" s="55">
        <f t="shared" si="5"/>
        <v>0</v>
      </c>
      <c r="P43" s="57">
        <f t="shared" si="6"/>
        <v>0</v>
      </c>
      <c r="Q43" s="31">
        <v>10</v>
      </c>
      <c r="R43" s="30"/>
      <c r="S43" s="58" t="str">
        <f>IF($C43=3,$Q43,+IFERROR(VLOOKUP(C43&amp;"."&amp;E43,VU!$D$4:$H$38,5,0),""))</f>
        <v/>
      </c>
      <c r="T43" s="32" t="s">
        <v>31</v>
      </c>
      <c r="U43" s="33"/>
      <c r="V43" s="58" t="str">
        <f>+IF(T43="",S43,+IF(T43=VU!$B$18,S43,IF(OR(T43=VU!$B$16,T43=VU!$B$17),U43,0)))</f>
        <v/>
      </c>
    </row>
    <row r="44" spans="1:22" x14ac:dyDescent="0.3">
      <c r="A44" s="29"/>
      <c r="B44" s="29"/>
      <c r="C44" s="54" t="str">
        <f>++IFERROR(INDEX(VU!$A$4:$A$9,MATCH(RAB!$D44,VU!$B$4:$B$9,0)),"")</f>
        <v/>
      </c>
      <c r="D44" s="30"/>
      <c r="E44" s="54" t="str">
        <f>++IFERROR(INDEX(VU!$F$4:$F$38,MATCH(RAB!$F44,VU!$G$4:$G$38,0)),"")</f>
        <v/>
      </c>
      <c r="F44" s="30"/>
      <c r="G44" s="70"/>
      <c r="H44" s="71"/>
      <c r="I44" s="72"/>
      <c r="J44" s="71"/>
      <c r="K44" s="71"/>
      <c r="L44" s="71"/>
      <c r="M44" s="55">
        <f t="shared" si="3"/>
        <v>0</v>
      </c>
      <c r="N44" s="56">
        <f t="shared" si="4"/>
        <v>0</v>
      </c>
      <c r="O44" s="55">
        <f t="shared" si="5"/>
        <v>0</v>
      </c>
      <c r="P44" s="57">
        <f t="shared" si="6"/>
        <v>0</v>
      </c>
      <c r="Q44" s="31">
        <v>10</v>
      </c>
      <c r="R44" s="30"/>
      <c r="S44" s="58" t="str">
        <f>IF($C44=3,$Q44,+IFERROR(VLOOKUP(C44&amp;"."&amp;E44,VU!$D$4:$H$38,5,0),""))</f>
        <v/>
      </c>
      <c r="T44" s="32" t="s">
        <v>31</v>
      </c>
      <c r="U44" s="33"/>
      <c r="V44" s="58" t="str">
        <f>+IF(T44="",S44,+IF(T44=VU!$B$18,S44,IF(OR(T44=VU!$B$16,T44=VU!$B$17),U44,0)))</f>
        <v/>
      </c>
    </row>
    <row r="45" spans="1:22" x14ac:dyDescent="0.3">
      <c r="A45" s="29"/>
      <c r="B45" s="29"/>
      <c r="C45" s="54" t="str">
        <f>++IFERROR(INDEX(VU!$A$4:$A$9,MATCH(RAB!$D45,VU!$B$4:$B$9,0)),"")</f>
        <v/>
      </c>
      <c r="D45" s="30"/>
      <c r="E45" s="54" t="str">
        <f>++IFERROR(INDEX(VU!$F$4:$F$38,MATCH(RAB!$F45,VU!$G$4:$G$38,0)),"")</f>
        <v/>
      </c>
      <c r="F45" s="30"/>
      <c r="G45" s="70"/>
      <c r="H45" s="71"/>
      <c r="I45" s="72"/>
      <c r="J45" s="71"/>
      <c r="K45" s="71"/>
      <c r="L45" s="71"/>
      <c r="M45" s="55">
        <f t="shared" si="3"/>
        <v>0</v>
      </c>
      <c r="N45" s="56">
        <f t="shared" si="4"/>
        <v>0</v>
      </c>
      <c r="O45" s="55">
        <f t="shared" si="5"/>
        <v>0</v>
      </c>
      <c r="P45" s="57">
        <f t="shared" si="6"/>
        <v>0</v>
      </c>
      <c r="Q45" s="31">
        <v>10</v>
      </c>
      <c r="R45" s="30"/>
      <c r="S45" s="58" t="str">
        <f>IF($C45=3,$Q45,+IFERROR(VLOOKUP(C45&amp;"."&amp;E45,VU!$D$4:$H$38,5,0),""))</f>
        <v/>
      </c>
      <c r="T45" s="32" t="s">
        <v>31</v>
      </c>
      <c r="U45" s="33"/>
      <c r="V45" s="58" t="str">
        <f>+IF(T45="",S45,+IF(T45=VU!$B$18,S45,IF(OR(T45=VU!$B$16,T45=VU!$B$17),U45,0)))</f>
        <v/>
      </c>
    </row>
    <row r="46" spans="1:22" x14ac:dyDescent="0.3">
      <c r="A46" s="29"/>
      <c r="B46" s="29"/>
      <c r="C46" s="54" t="str">
        <f>++IFERROR(INDEX(VU!$A$4:$A$9,MATCH(RAB!$D46,VU!$B$4:$B$9,0)),"")</f>
        <v/>
      </c>
      <c r="D46" s="30"/>
      <c r="E46" s="54" t="str">
        <f>++IFERROR(INDEX(VU!$F$4:$F$38,MATCH(RAB!$F46,VU!$G$4:$G$38,0)),"")</f>
        <v/>
      </c>
      <c r="F46" s="30"/>
      <c r="G46" s="70"/>
      <c r="H46" s="71"/>
      <c r="I46" s="72"/>
      <c r="J46" s="71"/>
      <c r="K46" s="71"/>
      <c r="L46" s="71"/>
      <c r="M46" s="55">
        <f t="shared" si="3"/>
        <v>0</v>
      </c>
      <c r="N46" s="56">
        <f t="shared" si="4"/>
        <v>0</v>
      </c>
      <c r="O46" s="55">
        <f t="shared" si="5"/>
        <v>0</v>
      </c>
      <c r="P46" s="57">
        <f t="shared" si="6"/>
        <v>0</v>
      </c>
      <c r="Q46" s="31">
        <v>10</v>
      </c>
      <c r="R46" s="30"/>
      <c r="S46" s="58" t="str">
        <f>IF($C46=3,$Q46,+IFERROR(VLOOKUP(C46&amp;"."&amp;E46,VU!$D$4:$H$38,5,0),""))</f>
        <v/>
      </c>
      <c r="T46" s="32" t="s">
        <v>31</v>
      </c>
      <c r="U46" s="33"/>
      <c r="V46" s="58" t="str">
        <f>+IF(T46="",S46,+IF(T46=VU!$B$18,S46,IF(OR(T46=VU!$B$16,T46=VU!$B$17),U46,0)))</f>
        <v/>
      </c>
    </row>
    <row r="47" spans="1:22" x14ac:dyDescent="0.3">
      <c r="A47" s="29"/>
      <c r="B47" s="29"/>
      <c r="C47" s="54" t="str">
        <f>++IFERROR(INDEX(VU!$A$4:$A$9,MATCH(RAB!$D47,VU!$B$4:$B$9,0)),"")</f>
        <v/>
      </c>
      <c r="D47" s="30"/>
      <c r="E47" s="54" t="str">
        <f>++IFERROR(INDEX(VU!$F$4:$F$38,MATCH(RAB!$F47,VU!$G$4:$G$38,0)),"")</f>
        <v/>
      </c>
      <c r="F47" s="30"/>
      <c r="G47" s="70"/>
      <c r="H47" s="71"/>
      <c r="I47" s="72"/>
      <c r="J47" s="71"/>
      <c r="K47" s="71"/>
      <c r="L47" s="71"/>
      <c r="M47" s="55">
        <f t="shared" si="3"/>
        <v>0</v>
      </c>
      <c r="N47" s="56">
        <f t="shared" si="4"/>
        <v>0</v>
      </c>
      <c r="O47" s="55">
        <f t="shared" si="5"/>
        <v>0</v>
      </c>
      <c r="P47" s="57">
        <f t="shared" si="6"/>
        <v>0</v>
      </c>
      <c r="Q47" s="31">
        <v>10</v>
      </c>
      <c r="R47" s="30"/>
      <c r="S47" s="58" t="str">
        <f>IF($C47=3,$Q47,+IFERROR(VLOOKUP(C47&amp;"."&amp;E47,VU!$D$4:$H$38,5,0),""))</f>
        <v/>
      </c>
      <c r="T47" s="32" t="s">
        <v>31</v>
      </c>
      <c r="U47" s="33"/>
      <c r="V47" s="58" t="str">
        <f>+IF(T47="",S47,+IF(T47=VU!$B$18,S47,IF(OR(T47=VU!$B$16,T47=VU!$B$17),U47,0)))</f>
        <v/>
      </c>
    </row>
    <row r="48" spans="1:22" x14ac:dyDescent="0.3">
      <c r="A48" s="29"/>
      <c r="B48" s="29"/>
      <c r="C48" s="54" t="str">
        <f>++IFERROR(INDEX(VU!$A$4:$A$9,MATCH(RAB!$D48,VU!$B$4:$B$9,0)),"")</f>
        <v/>
      </c>
      <c r="D48" s="30"/>
      <c r="E48" s="54" t="str">
        <f>++IFERROR(INDEX(VU!$F$4:$F$38,MATCH(RAB!$F48,VU!$G$4:$G$38,0)),"")</f>
        <v/>
      </c>
      <c r="F48" s="30"/>
      <c r="G48" s="70"/>
      <c r="H48" s="71"/>
      <c r="I48" s="72"/>
      <c r="J48" s="71"/>
      <c r="K48" s="71"/>
      <c r="L48" s="71"/>
      <c r="M48" s="55">
        <f t="shared" si="3"/>
        <v>0</v>
      </c>
      <c r="N48" s="56">
        <f t="shared" si="4"/>
        <v>0</v>
      </c>
      <c r="O48" s="55">
        <f t="shared" si="5"/>
        <v>0</v>
      </c>
      <c r="P48" s="57">
        <f t="shared" si="6"/>
        <v>0</v>
      </c>
      <c r="Q48" s="31">
        <v>10</v>
      </c>
      <c r="R48" s="30"/>
      <c r="S48" s="58" t="str">
        <f>IF($C48=3,$Q48,+IFERROR(VLOOKUP(C48&amp;"."&amp;E48,VU!$D$4:$H$38,5,0),""))</f>
        <v/>
      </c>
      <c r="T48" s="32" t="s">
        <v>31</v>
      </c>
      <c r="U48" s="33"/>
      <c r="V48" s="58" t="str">
        <f>+IF(T48="",S48,+IF(T48=VU!$B$18,S48,IF(OR(T48=VU!$B$16,T48=VU!$B$17),U48,0)))</f>
        <v/>
      </c>
    </row>
    <row r="49" spans="1:22" x14ac:dyDescent="0.3">
      <c r="A49" s="29"/>
      <c r="B49" s="29"/>
      <c r="C49" s="54" t="str">
        <f>++IFERROR(INDEX(VU!$A$4:$A$9,MATCH(RAB!$D49,VU!$B$4:$B$9,0)),"")</f>
        <v/>
      </c>
      <c r="D49" s="30"/>
      <c r="E49" s="54" t="str">
        <f>++IFERROR(INDEX(VU!$F$4:$F$38,MATCH(RAB!$F49,VU!$G$4:$G$38,0)),"")</f>
        <v/>
      </c>
      <c r="F49" s="30"/>
      <c r="G49" s="70"/>
      <c r="H49" s="71"/>
      <c r="I49" s="72"/>
      <c r="J49" s="71"/>
      <c r="K49" s="71"/>
      <c r="L49" s="71"/>
      <c r="M49" s="55">
        <f t="shared" si="3"/>
        <v>0</v>
      </c>
      <c r="N49" s="56">
        <f t="shared" si="4"/>
        <v>0</v>
      </c>
      <c r="O49" s="55">
        <f t="shared" si="5"/>
        <v>0</v>
      </c>
      <c r="P49" s="57">
        <f t="shared" si="6"/>
        <v>0</v>
      </c>
      <c r="Q49" s="31">
        <v>10</v>
      </c>
      <c r="R49" s="30"/>
      <c r="S49" s="58" t="str">
        <f>IF($C49=3,$Q49,+IFERROR(VLOOKUP(C49&amp;"."&amp;E49,VU!$D$4:$H$38,5,0),""))</f>
        <v/>
      </c>
      <c r="T49" s="32" t="s">
        <v>31</v>
      </c>
      <c r="U49" s="33"/>
      <c r="V49" s="58" t="str">
        <f>+IF(T49="",S49,+IF(T49=VU!$B$18,S49,IF(OR(T49=VU!$B$16,T49=VU!$B$17),U49,0)))</f>
        <v/>
      </c>
    </row>
    <row r="50" spans="1:22" x14ac:dyDescent="0.3">
      <c r="A50" s="29"/>
      <c r="B50" s="29"/>
      <c r="C50" s="54" t="str">
        <f>++IFERROR(INDEX(VU!$A$4:$A$9,MATCH(RAB!$D50,VU!$B$4:$B$9,0)),"")</f>
        <v/>
      </c>
      <c r="D50" s="30"/>
      <c r="E50" s="54" t="str">
        <f>++IFERROR(INDEX(VU!$F$4:$F$38,MATCH(RAB!$F50,VU!$G$4:$G$38,0)),"")</f>
        <v/>
      </c>
      <c r="F50" s="30"/>
      <c r="G50" s="70"/>
      <c r="H50" s="71"/>
      <c r="I50" s="72"/>
      <c r="J50" s="71"/>
      <c r="K50" s="71"/>
      <c r="L50" s="71"/>
      <c r="M50" s="55">
        <f t="shared" si="3"/>
        <v>0</v>
      </c>
      <c r="N50" s="56">
        <f t="shared" si="4"/>
        <v>0</v>
      </c>
      <c r="O50" s="55">
        <f t="shared" si="5"/>
        <v>0</v>
      </c>
      <c r="P50" s="57">
        <f t="shared" si="6"/>
        <v>0</v>
      </c>
      <c r="Q50" s="31">
        <v>10</v>
      </c>
      <c r="R50" s="30"/>
      <c r="S50" s="58" t="str">
        <f>IF($C50=3,$Q50,+IFERROR(VLOOKUP(C50&amp;"."&amp;E50,VU!$D$4:$H$38,5,0),""))</f>
        <v/>
      </c>
      <c r="T50" s="32" t="s">
        <v>31</v>
      </c>
      <c r="U50" s="33"/>
      <c r="V50" s="58" t="str">
        <f>+IF(T50="",S50,+IF(T50=VU!$B$18,S50,IF(OR(T50=VU!$B$16,T50=VU!$B$17),U50,0)))</f>
        <v/>
      </c>
    </row>
    <row r="51" spans="1:22" x14ac:dyDescent="0.3">
      <c r="A51" s="29"/>
      <c r="B51" s="29"/>
      <c r="C51" s="54" t="str">
        <f>++IFERROR(INDEX(VU!$A$4:$A$9,MATCH(RAB!$D51,VU!$B$4:$B$9,0)),"")</f>
        <v/>
      </c>
      <c r="D51" s="30"/>
      <c r="E51" s="54" t="str">
        <f>++IFERROR(INDEX(VU!$F$4:$F$38,MATCH(RAB!$F51,VU!$G$4:$G$38,0)),"")</f>
        <v/>
      </c>
      <c r="F51" s="30"/>
      <c r="G51" s="70"/>
      <c r="H51" s="71"/>
      <c r="I51" s="72"/>
      <c r="J51" s="71"/>
      <c r="K51" s="71"/>
      <c r="L51" s="71"/>
      <c r="M51" s="55">
        <f t="shared" si="3"/>
        <v>0</v>
      </c>
      <c r="N51" s="56">
        <f t="shared" si="4"/>
        <v>0</v>
      </c>
      <c r="O51" s="55">
        <f t="shared" si="5"/>
        <v>0</v>
      </c>
      <c r="P51" s="57">
        <f t="shared" si="6"/>
        <v>0</v>
      </c>
      <c r="Q51" s="31">
        <v>10</v>
      </c>
      <c r="R51" s="30"/>
      <c r="S51" s="58" t="str">
        <f>IF($C51=3,$Q51,+IFERROR(VLOOKUP(C51&amp;"."&amp;E51,VU!$D$4:$H$38,5,0),""))</f>
        <v/>
      </c>
      <c r="T51" s="32" t="s">
        <v>31</v>
      </c>
      <c r="U51" s="33"/>
      <c r="V51" s="58" t="str">
        <f>+IF(T51="",S51,+IF(T51=VU!$B$18,S51,IF(OR(T51=VU!$B$16,T51=VU!$B$17),U51,0)))</f>
        <v/>
      </c>
    </row>
    <row r="52" spans="1:22" x14ac:dyDescent="0.3">
      <c r="A52" s="29"/>
      <c r="B52" s="29"/>
      <c r="C52" s="54" t="str">
        <f>++IFERROR(INDEX(VU!$A$4:$A$9,MATCH(RAB!$D52,VU!$B$4:$B$9,0)),"")</f>
        <v/>
      </c>
      <c r="D52" s="30"/>
      <c r="E52" s="54" t="str">
        <f>++IFERROR(INDEX(VU!$F$4:$F$38,MATCH(RAB!$F52,VU!$G$4:$G$38,0)),"")</f>
        <v/>
      </c>
      <c r="F52" s="30"/>
      <c r="G52" s="70"/>
      <c r="H52" s="71"/>
      <c r="I52" s="72"/>
      <c r="J52" s="71"/>
      <c r="K52" s="71"/>
      <c r="L52" s="71"/>
      <c r="M52" s="55">
        <f t="shared" si="3"/>
        <v>0</v>
      </c>
      <c r="N52" s="56">
        <f t="shared" si="4"/>
        <v>0</v>
      </c>
      <c r="O52" s="55">
        <f t="shared" si="5"/>
        <v>0</v>
      </c>
      <c r="P52" s="57">
        <f t="shared" si="6"/>
        <v>0</v>
      </c>
      <c r="Q52" s="31">
        <v>10</v>
      </c>
      <c r="R52" s="30"/>
      <c r="S52" s="58" t="str">
        <f>IF($C52=3,$Q52,+IFERROR(VLOOKUP(C52&amp;"."&amp;E52,VU!$D$4:$H$38,5,0),""))</f>
        <v/>
      </c>
      <c r="T52" s="32" t="s">
        <v>31</v>
      </c>
      <c r="U52" s="33"/>
      <c r="V52" s="58" t="str">
        <f>+IF(T52="",S52,+IF(T52=VU!$B$18,S52,IF(OR(T52=VU!$B$16,T52=VU!$B$17),U52,0)))</f>
        <v/>
      </c>
    </row>
    <row r="53" spans="1:22" x14ac:dyDescent="0.3">
      <c r="A53" s="29"/>
      <c r="B53" s="29"/>
      <c r="C53" s="54" t="str">
        <f>++IFERROR(INDEX(VU!$A$4:$A$9,MATCH(RAB!$D53,VU!$B$4:$B$9,0)),"")</f>
        <v/>
      </c>
      <c r="D53" s="30"/>
      <c r="E53" s="54" t="str">
        <f>++IFERROR(INDEX(VU!$F$4:$F$38,MATCH(RAB!$F53,VU!$G$4:$G$38,0)),"")</f>
        <v/>
      </c>
      <c r="F53" s="30"/>
      <c r="G53" s="70"/>
      <c r="H53" s="71"/>
      <c r="I53" s="72"/>
      <c r="J53" s="71"/>
      <c r="K53" s="71"/>
      <c r="L53" s="71"/>
      <c r="M53" s="55">
        <f t="shared" si="3"/>
        <v>0</v>
      </c>
      <c r="N53" s="56">
        <f t="shared" si="4"/>
        <v>0</v>
      </c>
      <c r="O53" s="55">
        <f t="shared" si="5"/>
        <v>0</v>
      </c>
      <c r="P53" s="57">
        <f t="shared" si="6"/>
        <v>0</v>
      </c>
      <c r="Q53" s="31">
        <v>10</v>
      </c>
      <c r="R53" s="30"/>
      <c r="S53" s="58" t="str">
        <f>IF($C53=3,$Q53,+IFERROR(VLOOKUP(C53&amp;"."&amp;E53,VU!$D$4:$H$38,5,0),""))</f>
        <v/>
      </c>
      <c r="T53" s="32" t="s">
        <v>31</v>
      </c>
      <c r="U53" s="33"/>
      <c r="V53" s="58" t="str">
        <f>+IF(T53="",S53,+IF(T53=VU!$B$18,S53,IF(OR(T53=VU!$B$16,T53=VU!$B$17),U53,0)))</f>
        <v/>
      </c>
    </row>
    <row r="54" spans="1:22" x14ac:dyDescent="0.3">
      <c r="A54" s="29"/>
      <c r="B54" s="29"/>
      <c r="C54" s="54" t="str">
        <f>++IFERROR(INDEX(VU!$A$4:$A$9,MATCH(RAB!$D54,VU!$B$4:$B$9,0)),"")</f>
        <v/>
      </c>
      <c r="D54" s="30"/>
      <c r="E54" s="54" t="str">
        <f>++IFERROR(INDEX(VU!$F$4:$F$38,MATCH(RAB!$F54,VU!$G$4:$G$38,0)),"")</f>
        <v/>
      </c>
      <c r="F54" s="30"/>
      <c r="G54" s="70"/>
      <c r="H54" s="71"/>
      <c r="I54" s="72"/>
      <c r="J54" s="71"/>
      <c r="K54" s="71"/>
      <c r="L54" s="71"/>
      <c r="M54" s="55">
        <f t="shared" si="3"/>
        <v>0</v>
      </c>
      <c r="N54" s="56">
        <f t="shared" si="4"/>
        <v>0</v>
      </c>
      <c r="O54" s="55">
        <f t="shared" si="5"/>
        <v>0</v>
      </c>
      <c r="P54" s="57">
        <f t="shared" si="6"/>
        <v>0</v>
      </c>
      <c r="Q54" s="31">
        <v>10</v>
      </c>
      <c r="R54" s="30"/>
      <c r="S54" s="58" t="str">
        <f>IF($C54=3,$Q54,+IFERROR(VLOOKUP(C54&amp;"."&amp;E54,VU!$D$4:$H$38,5,0),""))</f>
        <v/>
      </c>
      <c r="T54" s="32" t="s">
        <v>31</v>
      </c>
      <c r="U54" s="33"/>
      <c r="V54" s="58" t="str">
        <f>+IF(T54="",S54,+IF(T54=VU!$B$18,S54,IF(OR(T54=VU!$B$16,T54=VU!$B$17),U54,0)))</f>
        <v/>
      </c>
    </row>
    <row r="55" spans="1:22" x14ac:dyDescent="0.3">
      <c r="A55" s="29"/>
      <c r="B55" s="29"/>
      <c r="C55" s="54" t="str">
        <f>++IFERROR(INDEX(VU!$A$4:$A$9,MATCH(RAB!$D55,VU!$B$4:$B$9,0)),"")</f>
        <v/>
      </c>
      <c r="D55" s="30"/>
      <c r="E55" s="54" t="str">
        <f>++IFERROR(INDEX(VU!$F$4:$F$38,MATCH(RAB!$F55,VU!$G$4:$G$38,0)),"")</f>
        <v/>
      </c>
      <c r="F55" s="30"/>
      <c r="G55" s="70"/>
      <c r="H55" s="71"/>
      <c r="I55" s="72"/>
      <c r="J55" s="71"/>
      <c r="K55" s="71"/>
      <c r="L55" s="71"/>
      <c r="M55" s="55">
        <f t="shared" si="3"/>
        <v>0</v>
      </c>
      <c r="N55" s="56">
        <f t="shared" si="4"/>
        <v>0</v>
      </c>
      <c r="O55" s="55">
        <f t="shared" si="5"/>
        <v>0</v>
      </c>
      <c r="P55" s="57">
        <f t="shared" si="6"/>
        <v>0</v>
      </c>
      <c r="Q55" s="31">
        <v>10</v>
      </c>
      <c r="R55" s="30"/>
      <c r="S55" s="58" t="str">
        <f>IF($C55=3,$Q55,+IFERROR(VLOOKUP(C55&amp;"."&amp;E55,VU!$D$4:$H$38,5,0),""))</f>
        <v/>
      </c>
      <c r="T55" s="32" t="s">
        <v>31</v>
      </c>
      <c r="U55" s="33"/>
      <c r="V55" s="58" t="str">
        <f>+IF(T55="",S55,+IF(T55=VU!$B$18,S55,IF(OR(T55=VU!$B$16,T55=VU!$B$17),U55,0)))</f>
        <v/>
      </c>
    </row>
    <row r="56" spans="1:22" x14ac:dyDescent="0.3">
      <c r="A56" s="29"/>
      <c r="B56" s="29"/>
      <c r="C56" s="54" t="str">
        <f>++IFERROR(INDEX(VU!$A$4:$A$9,MATCH(RAB!$D56,VU!$B$4:$B$9,0)),"")</f>
        <v/>
      </c>
      <c r="D56" s="30"/>
      <c r="E56" s="54" t="str">
        <f>++IFERROR(INDEX(VU!$F$4:$F$38,MATCH(RAB!$F56,VU!$G$4:$G$38,0)),"")</f>
        <v/>
      </c>
      <c r="F56" s="30"/>
      <c r="G56" s="70"/>
      <c r="H56" s="71"/>
      <c r="I56" s="72"/>
      <c r="J56" s="71"/>
      <c r="K56" s="71"/>
      <c r="L56" s="71"/>
      <c r="M56" s="55">
        <f t="shared" si="3"/>
        <v>0</v>
      </c>
      <c r="N56" s="56">
        <f t="shared" si="4"/>
        <v>0</v>
      </c>
      <c r="O56" s="55">
        <f t="shared" si="5"/>
        <v>0</v>
      </c>
      <c r="P56" s="57">
        <f t="shared" si="6"/>
        <v>0</v>
      </c>
      <c r="Q56" s="31">
        <v>10</v>
      </c>
      <c r="R56" s="30"/>
      <c r="S56" s="58" t="str">
        <f>IF($C56=3,$Q56,+IFERROR(VLOOKUP(C56&amp;"."&amp;E56,VU!$D$4:$H$38,5,0),""))</f>
        <v/>
      </c>
      <c r="T56" s="32" t="s">
        <v>31</v>
      </c>
      <c r="U56" s="33"/>
      <c r="V56" s="58" t="str">
        <f>+IF(T56="",S56,+IF(T56=VU!$B$18,S56,IF(OR(T56=VU!$B$16,T56=VU!$B$17),U56,0)))</f>
        <v/>
      </c>
    </row>
    <row r="57" spans="1:22" x14ac:dyDescent="0.3">
      <c r="A57" s="29"/>
      <c r="B57" s="29"/>
      <c r="C57" s="54" t="str">
        <f>++IFERROR(INDEX(VU!$A$4:$A$9,MATCH(RAB!$D57,VU!$B$4:$B$9,0)),"")</f>
        <v/>
      </c>
      <c r="D57" s="30"/>
      <c r="E57" s="54" t="str">
        <f>++IFERROR(INDEX(VU!$F$4:$F$38,MATCH(RAB!$F57,VU!$G$4:$G$38,0)),"")</f>
        <v/>
      </c>
      <c r="F57" s="30"/>
      <c r="G57" s="70"/>
      <c r="H57" s="71"/>
      <c r="I57" s="72"/>
      <c r="J57" s="71"/>
      <c r="K57" s="71"/>
      <c r="L57" s="71"/>
      <c r="M57" s="55">
        <f t="shared" si="3"/>
        <v>0</v>
      </c>
      <c r="N57" s="56">
        <f t="shared" si="4"/>
        <v>0</v>
      </c>
      <c r="O57" s="55">
        <f t="shared" si="5"/>
        <v>0</v>
      </c>
      <c r="P57" s="57">
        <f t="shared" si="6"/>
        <v>0</v>
      </c>
      <c r="Q57" s="31">
        <v>10</v>
      </c>
      <c r="R57" s="30"/>
      <c r="S57" s="58" t="str">
        <f>IF($C57=3,$Q57,+IFERROR(VLOOKUP(C57&amp;"."&amp;E57,VU!$D$4:$H$38,5,0),""))</f>
        <v/>
      </c>
      <c r="T57" s="32" t="s">
        <v>31</v>
      </c>
      <c r="U57" s="33"/>
      <c r="V57" s="58" t="str">
        <f>+IF(T57="",S57,+IF(T57=VU!$B$18,S57,IF(OR(T57=VU!$B$16,T57=VU!$B$17),U57,0)))</f>
        <v/>
      </c>
    </row>
    <row r="58" spans="1:22" x14ac:dyDescent="0.3">
      <c r="A58" s="29"/>
      <c r="B58" s="29"/>
      <c r="C58" s="54" t="str">
        <f>++IFERROR(INDEX(VU!$A$4:$A$9,MATCH(RAB!$D58,VU!$B$4:$B$9,0)),"")</f>
        <v/>
      </c>
      <c r="D58" s="30"/>
      <c r="E58" s="54" t="str">
        <f>++IFERROR(INDEX(VU!$F$4:$F$38,MATCH(RAB!$F58,VU!$G$4:$G$38,0)),"")</f>
        <v/>
      </c>
      <c r="F58" s="30"/>
      <c r="G58" s="70"/>
      <c r="H58" s="71"/>
      <c r="I58" s="72"/>
      <c r="J58" s="71"/>
      <c r="K58" s="71"/>
      <c r="L58" s="71"/>
      <c r="M58" s="55">
        <f t="shared" si="3"/>
        <v>0</v>
      </c>
      <c r="N58" s="56">
        <f t="shared" si="4"/>
        <v>0</v>
      </c>
      <c r="O58" s="55">
        <f t="shared" si="5"/>
        <v>0</v>
      </c>
      <c r="P58" s="57">
        <f t="shared" si="6"/>
        <v>0</v>
      </c>
      <c r="Q58" s="31">
        <v>10</v>
      </c>
      <c r="R58" s="30"/>
      <c r="S58" s="58" t="str">
        <f>IF($C58=3,$Q58,+IFERROR(VLOOKUP(C58&amp;"."&amp;E58,VU!$D$4:$H$38,5,0),""))</f>
        <v/>
      </c>
      <c r="T58" s="32" t="s">
        <v>31</v>
      </c>
      <c r="U58" s="33"/>
      <c r="V58" s="58" t="str">
        <f>+IF(T58="",S58,+IF(T58=VU!$B$18,S58,IF(OR(T58=VU!$B$16,T58=VU!$B$17),U58,0)))</f>
        <v/>
      </c>
    </row>
    <row r="59" spans="1:22" x14ac:dyDescent="0.3">
      <c r="A59" s="29"/>
      <c r="B59" s="29"/>
      <c r="C59" s="54" t="str">
        <f>++IFERROR(INDEX(VU!$A$4:$A$9,MATCH(RAB!$D59,VU!$B$4:$B$9,0)),"")</f>
        <v/>
      </c>
      <c r="D59" s="30"/>
      <c r="E59" s="54" t="str">
        <f>++IFERROR(INDEX(VU!$F$4:$F$38,MATCH(RAB!$F59,VU!$G$4:$G$38,0)),"")</f>
        <v/>
      </c>
      <c r="F59" s="30"/>
      <c r="G59" s="70"/>
      <c r="H59" s="71"/>
      <c r="I59" s="72"/>
      <c r="J59" s="71"/>
      <c r="K59" s="71"/>
      <c r="L59" s="71"/>
      <c r="M59" s="55">
        <f t="shared" si="3"/>
        <v>0</v>
      </c>
      <c r="N59" s="56">
        <f t="shared" si="4"/>
        <v>0</v>
      </c>
      <c r="O59" s="55">
        <f t="shared" si="5"/>
        <v>0</v>
      </c>
      <c r="P59" s="57">
        <f t="shared" si="6"/>
        <v>0</v>
      </c>
      <c r="Q59" s="31">
        <v>10</v>
      </c>
      <c r="R59" s="30"/>
      <c r="S59" s="58" t="str">
        <f>IF($C59=3,$Q59,+IFERROR(VLOOKUP(C59&amp;"."&amp;E59,VU!$D$4:$H$38,5,0),""))</f>
        <v/>
      </c>
      <c r="T59" s="32" t="s">
        <v>31</v>
      </c>
      <c r="U59" s="33"/>
      <c r="V59" s="58" t="str">
        <f>+IF(T59="",S59,+IF(T59=VU!$B$18,S59,IF(OR(T59=VU!$B$16,T59=VU!$B$17),U59,0)))</f>
        <v/>
      </c>
    </row>
    <row r="60" spans="1:22" x14ac:dyDescent="0.3">
      <c r="A60" s="29"/>
      <c r="B60" s="29"/>
      <c r="C60" s="54" t="str">
        <f>++IFERROR(INDEX(VU!$A$4:$A$9,MATCH(RAB!$D60,VU!$B$4:$B$9,0)),"")</f>
        <v/>
      </c>
      <c r="D60" s="30"/>
      <c r="E60" s="54" t="str">
        <f>++IFERROR(INDEX(VU!$F$4:$F$38,MATCH(RAB!$F60,VU!$G$4:$G$38,0)),"")</f>
        <v/>
      </c>
      <c r="F60" s="30"/>
      <c r="G60" s="70"/>
      <c r="H60" s="71"/>
      <c r="I60" s="72"/>
      <c r="J60" s="71"/>
      <c r="K60" s="71"/>
      <c r="L60" s="71"/>
      <c r="M60" s="55">
        <f t="shared" si="3"/>
        <v>0</v>
      </c>
      <c r="N60" s="56">
        <f t="shared" si="4"/>
        <v>0</v>
      </c>
      <c r="O60" s="55">
        <f t="shared" si="5"/>
        <v>0</v>
      </c>
      <c r="P60" s="57">
        <f t="shared" si="6"/>
        <v>0</v>
      </c>
      <c r="Q60" s="31">
        <v>10</v>
      </c>
      <c r="R60" s="30"/>
      <c r="S60" s="58" t="str">
        <f>IF($C60=3,$Q60,+IFERROR(VLOOKUP(C60&amp;"."&amp;E60,VU!$D$4:$H$38,5,0),""))</f>
        <v/>
      </c>
      <c r="T60" s="32" t="s">
        <v>31</v>
      </c>
      <c r="U60" s="33"/>
      <c r="V60" s="58" t="str">
        <f>+IF(T60="",S60,+IF(T60=VU!$B$18,S60,IF(OR(T60=VU!$B$16,T60=VU!$B$17),U60,0)))</f>
        <v/>
      </c>
    </row>
    <row r="61" spans="1:22" x14ac:dyDescent="0.3">
      <c r="A61" s="29"/>
      <c r="B61" s="29"/>
      <c r="C61" s="54" t="str">
        <f>++IFERROR(INDEX(VU!$A$4:$A$9,MATCH(RAB!$D61,VU!$B$4:$B$9,0)),"")</f>
        <v/>
      </c>
      <c r="D61" s="30"/>
      <c r="E61" s="54" t="str">
        <f>++IFERROR(INDEX(VU!$F$4:$F$38,MATCH(RAB!$F61,VU!$G$4:$G$38,0)),"")</f>
        <v/>
      </c>
      <c r="F61" s="30"/>
      <c r="G61" s="70"/>
      <c r="H61" s="71"/>
      <c r="I61" s="72"/>
      <c r="J61" s="71"/>
      <c r="K61" s="71"/>
      <c r="L61" s="71"/>
      <c r="M61" s="55">
        <f t="shared" si="3"/>
        <v>0</v>
      </c>
      <c r="N61" s="56">
        <f t="shared" si="4"/>
        <v>0</v>
      </c>
      <c r="O61" s="55">
        <f t="shared" si="5"/>
        <v>0</v>
      </c>
      <c r="P61" s="57">
        <f t="shared" si="6"/>
        <v>0</v>
      </c>
      <c r="Q61" s="31">
        <v>10</v>
      </c>
      <c r="R61" s="30"/>
      <c r="S61" s="58" t="str">
        <f>IF($C61=3,$Q61,+IFERROR(VLOOKUP(C61&amp;"."&amp;E61,VU!$D$4:$H$38,5,0),""))</f>
        <v/>
      </c>
      <c r="T61" s="32" t="s">
        <v>31</v>
      </c>
      <c r="U61" s="33"/>
      <c r="V61" s="58" t="str">
        <f>+IF(T61="",S61,+IF(T61=VU!$B$18,S61,IF(OR(T61=VU!$B$16,T61=VU!$B$17),U61,0)))</f>
        <v/>
      </c>
    </row>
    <row r="62" spans="1:22" x14ac:dyDescent="0.3">
      <c r="A62" s="29"/>
      <c r="B62" s="29"/>
      <c r="C62" s="54" t="str">
        <f>++IFERROR(INDEX(VU!$A$4:$A$9,MATCH(RAB!$D62,VU!$B$4:$B$9,0)),"")</f>
        <v/>
      </c>
      <c r="D62" s="30"/>
      <c r="E62" s="54" t="str">
        <f>++IFERROR(INDEX(VU!$F$4:$F$38,MATCH(RAB!$F62,VU!$G$4:$G$38,0)),"")</f>
        <v/>
      </c>
      <c r="F62" s="30"/>
      <c r="G62" s="70"/>
      <c r="H62" s="71"/>
      <c r="I62" s="72"/>
      <c r="J62" s="71"/>
      <c r="K62" s="71"/>
      <c r="L62" s="71"/>
      <c r="M62" s="55">
        <f t="shared" si="3"/>
        <v>0</v>
      </c>
      <c r="N62" s="56">
        <f t="shared" si="4"/>
        <v>0</v>
      </c>
      <c r="O62" s="55">
        <f t="shared" si="5"/>
        <v>0</v>
      </c>
      <c r="P62" s="57">
        <f t="shared" si="6"/>
        <v>0</v>
      </c>
      <c r="Q62" s="31">
        <v>10</v>
      </c>
      <c r="R62" s="30"/>
      <c r="S62" s="58" t="str">
        <f>IF($C62=3,$Q62,+IFERROR(VLOOKUP(C62&amp;"."&amp;E62,VU!$D$4:$H$38,5,0),""))</f>
        <v/>
      </c>
      <c r="T62" s="32" t="s">
        <v>31</v>
      </c>
      <c r="U62" s="33"/>
      <c r="V62" s="58" t="str">
        <f>+IF(T62="",S62,+IF(T62=VU!$B$18,S62,IF(OR(T62=VU!$B$16,T62=VU!$B$17),U62,0)))</f>
        <v/>
      </c>
    </row>
    <row r="63" spans="1:22" x14ac:dyDescent="0.3">
      <c r="A63" s="29"/>
      <c r="B63" s="29"/>
      <c r="C63" s="54" t="str">
        <f>++IFERROR(INDEX(VU!$A$4:$A$9,MATCH(RAB!$D63,VU!$B$4:$B$9,0)),"")</f>
        <v/>
      </c>
      <c r="D63" s="30"/>
      <c r="E63" s="54" t="str">
        <f>++IFERROR(INDEX(VU!$F$4:$F$38,MATCH(RAB!$F63,VU!$G$4:$G$38,0)),"")</f>
        <v/>
      </c>
      <c r="F63" s="30"/>
      <c r="G63" s="70"/>
      <c r="H63" s="71"/>
      <c r="I63" s="72"/>
      <c r="J63" s="71"/>
      <c r="K63" s="71"/>
      <c r="L63" s="71"/>
      <c r="M63" s="55">
        <f t="shared" si="3"/>
        <v>0</v>
      </c>
      <c r="N63" s="56">
        <f t="shared" si="4"/>
        <v>0</v>
      </c>
      <c r="O63" s="55">
        <f t="shared" si="5"/>
        <v>0</v>
      </c>
      <c r="P63" s="57">
        <f t="shared" si="6"/>
        <v>0</v>
      </c>
      <c r="Q63" s="31">
        <v>10</v>
      </c>
      <c r="R63" s="30"/>
      <c r="S63" s="58" t="str">
        <f>IF($C63=3,$Q63,+IFERROR(VLOOKUP(C63&amp;"."&amp;E63,VU!$D$4:$H$38,5,0),""))</f>
        <v/>
      </c>
      <c r="T63" s="32" t="s">
        <v>31</v>
      </c>
      <c r="U63" s="33"/>
      <c r="V63" s="58" t="str">
        <f>+IF(T63="",S63,+IF(T63=VU!$B$18,S63,IF(OR(T63=VU!$B$16,T63=VU!$B$17),U63,0)))</f>
        <v/>
      </c>
    </row>
    <row r="64" spans="1:22" x14ac:dyDescent="0.3">
      <c r="A64" s="29"/>
      <c r="B64" s="29"/>
      <c r="C64" s="54" t="str">
        <f>++IFERROR(INDEX(VU!$A$4:$A$9,MATCH(RAB!$D64,VU!$B$4:$B$9,0)),"")</f>
        <v/>
      </c>
      <c r="D64" s="30"/>
      <c r="E64" s="54" t="str">
        <f>++IFERROR(INDEX(VU!$F$4:$F$38,MATCH(RAB!$F64,VU!$G$4:$G$38,0)),"")</f>
        <v/>
      </c>
      <c r="F64" s="30"/>
      <c r="G64" s="70"/>
      <c r="H64" s="71"/>
      <c r="I64" s="72"/>
      <c r="J64" s="71"/>
      <c r="K64" s="71"/>
      <c r="L64" s="71"/>
      <c r="M64" s="55">
        <f t="shared" si="3"/>
        <v>0</v>
      </c>
      <c r="N64" s="56">
        <f t="shared" si="4"/>
        <v>0</v>
      </c>
      <c r="O64" s="55">
        <f t="shared" si="5"/>
        <v>0</v>
      </c>
      <c r="P64" s="57">
        <f t="shared" si="6"/>
        <v>0</v>
      </c>
      <c r="Q64" s="31">
        <v>10</v>
      </c>
      <c r="R64" s="30"/>
      <c r="S64" s="58" t="str">
        <f>IF($C64=3,$Q64,+IFERROR(VLOOKUP(C64&amp;"."&amp;E64,VU!$D$4:$H$38,5,0),""))</f>
        <v/>
      </c>
      <c r="T64" s="32" t="s">
        <v>31</v>
      </c>
      <c r="U64" s="33"/>
      <c r="V64" s="58" t="str">
        <f>+IF(T64="",S64,+IF(T64=VU!$B$18,S64,IF(OR(T64=VU!$B$16,T64=VU!$B$17),U64,0)))</f>
        <v/>
      </c>
    </row>
    <row r="65" spans="1:22" x14ac:dyDescent="0.3">
      <c r="A65" s="29"/>
      <c r="B65" s="29"/>
      <c r="C65" s="54" t="str">
        <f>++IFERROR(INDEX(VU!$A$4:$A$9,MATCH(RAB!$D65,VU!$B$4:$B$9,0)),"")</f>
        <v/>
      </c>
      <c r="D65" s="30"/>
      <c r="E65" s="54" t="str">
        <f>++IFERROR(INDEX(VU!$F$4:$F$38,MATCH(RAB!$F65,VU!$G$4:$G$38,0)),"")</f>
        <v/>
      </c>
      <c r="F65" s="30"/>
      <c r="G65" s="70"/>
      <c r="H65" s="71"/>
      <c r="I65" s="72"/>
      <c r="J65" s="71"/>
      <c r="K65" s="71"/>
      <c r="L65" s="71"/>
      <c r="M65" s="55">
        <f t="shared" si="3"/>
        <v>0</v>
      </c>
      <c r="N65" s="56">
        <f t="shared" si="4"/>
        <v>0</v>
      </c>
      <c r="O65" s="55">
        <f t="shared" si="5"/>
        <v>0</v>
      </c>
      <c r="P65" s="57">
        <f t="shared" si="6"/>
        <v>0</v>
      </c>
      <c r="Q65" s="31">
        <v>10</v>
      </c>
      <c r="R65" s="30"/>
      <c r="S65" s="58" t="str">
        <f>IF($C65=3,$Q65,+IFERROR(VLOOKUP(C65&amp;"."&amp;E65,VU!$D$4:$H$38,5,0),""))</f>
        <v/>
      </c>
      <c r="T65" s="32" t="s">
        <v>31</v>
      </c>
      <c r="U65" s="33"/>
      <c r="V65" s="58" t="str">
        <f>+IF(T65="",S65,+IF(T65=VU!$B$18,S65,IF(OR(T65=VU!$B$16,T65=VU!$B$17),U65,0)))</f>
        <v/>
      </c>
    </row>
    <row r="66" spans="1:22" x14ac:dyDescent="0.3">
      <c r="A66" s="29"/>
      <c r="B66" s="29"/>
      <c r="C66" s="54" t="str">
        <f>++IFERROR(INDEX(VU!$A$4:$A$9,MATCH(RAB!$D66,VU!$B$4:$B$9,0)),"")</f>
        <v/>
      </c>
      <c r="D66" s="30"/>
      <c r="E66" s="54" t="str">
        <f>++IFERROR(INDEX(VU!$F$4:$F$38,MATCH(RAB!$F66,VU!$G$4:$G$38,0)),"")</f>
        <v/>
      </c>
      <c r="F66" s="30"/>
      <c r="G66" s="70"/>
      <c r="H66" s="71"/>
      <c r="I66" s="72"/>
      <c r="J66" s="71"/>
      <c r="K66" s="71"/>
      <c r="L66" s="71"/>
      <c r="M66" s="55">
        <f t="shared" si="3"/>
        <v>0</v>
      </c>
      <c r="N66" s="56">
        <f t="shared" si="4"/>
        <v>0</v>
      </c>
      <c r="O66" s="55">
        <f t="shared" si="5"/>
        <v>0</v>
      </c>
      <c r="P66" s="57">
        <f t="shared" si="6"/>
        <v>0</v>
      </c>
      <c r="Q66" s="31">
        <v>10</v>
      </c>
      <c r="R66" s="30"/>
      <c r="S66" s="58" t="str">
        <f>IF($C66=3,$Q66,+IFERROR(VLOOKUP(C66&amp;"."&amp;E66,VU!$D$4:$H$38,5,0),""))</f>
        <v/>
      </c>
      <c r="T66" s="32" t="s">
        <v>31</v>
      </c>
      <c r="U66" s="33"/>
      <c r="V66" s="58" t="str">
        <f>+IF(T66="",S66,+IF(T66=VU!$B$18,S66,IF(OR(T66=VU!$B$16,T66=VU!$B$17),U66,0)))</f>
        <v/>
      </c>
    </row>
    <row r="67" spans="1:22" x14ac:dyDescent="0.3">
      <c r="A67" s="29"/>
      <c r="B67" s="29"/>
      <c r="C67" s="54" t="str">
        <f>++IFERROR(INDEX(VU!$A$4:$A$9,MATCH(RAB!$D67,VU!$B$4:$B$9,0)),"")</f>
        <v/>
      </c>
      <c r="D67" s="30"/>
      <c r="E67" s="54" t="str">
        <f>++IFERROR(INDEX(VU!$F$4:$F$38,MATCH(RAB!$F67,VU!$G$4:$G$38,0)),"")</f>
        <v/>
      </c>
      <c r="F67" s="30"/>
      <c r="G67" s="70"/>
      <c r="H67" s="71"/>
      <c r="I67" s="72"/>
      <c r="J67" s="71"/>
      <c r="K67" s="71"/>
      <c r="L67" s="71"/>
      <c r="M67" s="55">
        <f t="shared" si="3"/>
        <v>0</v>
      </c>
      <c r="N67" s="56">
        <f t="shared" si="4"/>
        <v>0</v>
      </c>
      <c r="O67" s="55">
        <f t="shared" si="5"/>
        <v>0</v>
      </c>
      <c r="P67" s="57">
        <f t="shared" si="6"/>
        <v>0</v>
      </c>
      <c r="Q67" s="31">
        <v>10</v>
      </c>
      <c r="R67" s="30"/>
      <c r="S67" s="58" t="str">
        <f>IF($C67=3,$Q67,+IFERROR(VLOOKUP(C67&amp;"."&amp;E67,VU!$D$4:$H$38,5,0),""))</f>
        <v/>
      </c>
      <c r="T67" s="32" t="s">
        <v>31</v>
      </c>
      <c r="U67" s="33"/>
      <c r="V67" s="58" t="str">
        <f>+IF(T67="",S67,+IF(T67=VU!$B$18,S67,IF(OR(T67=VU!$B$16,T67=VU!$B$17),U67,0)))</f>
        <v/>
      </c>
    </row>
    <row r="68" spans="1:22" x14ac:dyDescent="0.3">
      <c r="A68" s="29"/>
      <c r="B68" s="29"/>
      <c r="C68" s="54" t="str">
        <f>++IFERROR(INDEX(VU!$A$4:$A$9,MATCH(RAB!$D68,VU!$B$4:$B$9,0)),"")</f>
        <v/>
      </c>
      <c r="D68" s="30"/>
      <c r="E68" s="54" t="str">
        <f>++IFERROR(INDEX(VU!$F$4:$F$38,MATCH(RAB!$F68,VU!$G$4:$G$38,0)),"")</f>
        <v/>
      </c>
      <c r="F68" s="30"/>
      <c r="G68" s="70"/>
      <c r="H68" s="71"/>
      <c r="I68" s="72"/>
      <c r="J68" s="71"/>
      <c r="K68" s="71"/>
      <c r="L68" s="71"/>
      <c r="M68" s="55">
        <f t="shared" si="3"/>
        <v>0</v>
      </c>
      <c r="N68" s="56">
        <f t="shared" si="4"/>
        <v>0</v>
      </c>
      <c r="O68" s="55">
        <f t="shared" si="5"/>
        <v>0</v>
      </c>
      <c r="P68" s="57">
        <f t="shared" si="6"/>
        <v>0</v>
      </c>
      <c r="Q68" s="31">
        <v>10</v>
      </c>
      <c r="R68" s="30"/>
      <c r="S68" s="58" t="str">
        <f>IF($C68=3,$Q68,+IFERROR(VLOOKUP(C68&amp;"."&amp;E68,VU!$D$4:$H$38,5,0),""))</f>
        <v/>
      </c>
      <c r="T68" s="32" t="s">
        <v>31</v>
      </c>
      <c r="U68" s="33"/>
      <c r="V68" s="58" t="str">
        <f>+IF(T68="",S68,+IF(T68=VU!$B$18,S68,IF(OR(T68=VU!$B$16,T68=VU!$B$17),U68,0)))</f>
        <v/>
      </c>
    </row>
    <row r="69" spans="1:22" x14ac:dyDescent="0.3">
      <c r="A69" s="29"/>
      <c r="B69" s="29"/>
      <c r="C69" s="54" t="str">
        <f>++IFERROR(INDEX(VU!$A$4:$A$9,MATCH(RAB!$D69,VU!$B$4:$B$9,0)),"")</f>
        <v/>
      </c>
      <c r="D69" s="30"/>
      <c r="E69" s="54" t="str">
        <f>++IFERROR(INDEX(VU!$F$4:$F$38,MATCH(RAB!$F69,VU!$G$4:$G$38,0)),"")</f>
        <v/>
      </c>
      <c r="F69" s="30"/>
      <c r="G69" s="70"/>
      <c r="H69" s="71"/>
      <c r="I69" s="72"/>
      <c r="J69" s="71"/>
      <c r="K69" s="71"/>
      <c r="L69" s="71"/>
      <c r="M69" s="55">
        <f t="shared" si="3"/>
        <v>0</v>
      </c>
      <c r="N69" s="56">
        <f t="shared" si="4"/>
        <v>0</v>
      </c>
      <c r="O69" s="55">
        <f t="shared" si="5"/>
        <v>0</v>
      </c>
      <c r="P69" s="57">
        <f t="shared" si="6"/>
        <v>0</v>
      </c>
      <c r="Q69" s="31">
        <v>10</v>
      </c>
      <c r="R69" s="30"/>
      <c r="S69" s="58" t="str">
        <f>IF($C69=3,$Q69,+IFERROR(VLOOKUP(C69&amp;"."&amp;E69,VU!$D$4:$H$38,5,0),""))</f>
        <v/>
      </c>
      <c r="T69" s="32" t="s">
        <v>31</v>
      </c>
      <c r="U69" s="33"/>
      <c r="V69" s="58" t="str">
        <f>+IF(T69="",S69,+IF(T69=VU!$B$18,S69,IF(OR(T69=VU!$B$16,T69=VU!$B$17),U69,0)))</f>
        <v/>
      </c>
    </row>
    <row r="70" spans="1:22" x14ac:dyDescent="0.3">
      <c r="A70" s="29"/>
      <c r="B70" s="29"/>
      <c r="C70" s="54" t="str">
        <f>++IFERROR(INDEX(VU!$A$4:$A$9,MATCH(RAB!$D70,VU!$B$4:$B$9,0)),"")</f>
        <v/>
      </c>
      <c r="D70" s="30"/>
      <c r="E70" s="54" t="str">
        <f>++IFERROR(INDEX(VU!$F$4:$F$38,MATCH(RAB!$F70,VU!$G$4:$G$38,0)),"")</f>
        <v/>
      </c>
      <c r="F70" s="30"/>
      <c r="G70" s="70"/>
      <c r="H70" s="71"/>
      <c r="I70" s="72"/>
      <c r="J70" s="71"/>
      <c r="K70" s="71"/>
      <c r="L70" s="71"/>
      <c r="M70" s="55">
        <f t="shared" si="3"/>
        <v>0</v>
      </c>
      <c r="N70" s="56">
        <f t="shared" si="4"/>
        <v>0</v>
      </c>
      <c r="O70" s="55">
        <f t="shared" si="5"/>
        <v>0</v>
      </c>
      <c r="P70" s="57">
        <f t="shared" si="6"/>
        <v>0</v>
      </c>
      <c r="Q70" s="31">
        <v>10</v>
      </c>
      <c r="R70" s="30"/>
      <c r="S70" s="58" t="str">
        <f>IF($C70=3,$Q70,+IFERROR(VLOOKUP(C70&amp;"."&amp;E70,VU!$D$4:$H$38,5,0),""))</f>
        <v/>
      </c>
      <c r="T70" s="32" t="s">
        <v>31</v>
      </c>
      <c r="U70" s="33"/>
      <c r="V70" s="58" t="str">
        <f>+IF(T70="",S70,+IF(T70=VU!$B$18,S70,IF(OR(T70=VU!$B$16,T70=VU!$B$17),U70,0)))</f>
        <v/>
      </c>
    </row>
    <row r="71" spans="1:22" x14ac:dyDescent="0.3">
      <c r="A71" s="29"/>
      <c r="B71" s="29"/>
      <c r="C71" s="54" t="str">
        <f>++IFERROR(INDEX(VU!$A$4:$A$9,MATCH(RAB!$D71,VU!$B$4:$B$9,0)),"")</f>
        <v/>
      </c>
      <c r="D71" s="30"/>
      <c r="E71" s="54" t="str">
        <f>++IFERROR(INDEX(VU!$F$4:$F$38,MATCH(RAB!$F71,VU!$G$4:$G$38,0)),"")</f>
        <v/>
      </c>
      <c r="F71" s="30"/>
      <c r="G71" s="70"/>
      <c r="H71" s="71"/>
      <c r="I71" s="72"/>
      <c r="J71" s="71"/>
      <c r="K71" s="71"/>
      <c r="L71" s="71"/>
      <c r="M71" s="55">
        <f t="shared" ref="M71:M122" si="7">+H71*$L71</f>
        <v>0</v>
      </c>
      <c r="N71" s="56">
        <f t="shared" ref="N71:N122" si="8">+I71*$L71</f>
        <v>0</v>
      </c>
      <c r="O71" s="55">
        <f t="shared" ref="O71:O122" si="9">+J71*$L71</f>
        <v>0</v>
      </c>
      <c r="P71" s="57">
        <f t="shared" ref="P71:P122" si="10">+K71*$L71</f>
        <v>0</v>
      </c>
      <c r="Q71" s="31">
        <v>10</v>
      </c>
      <c r="R71" s="30"/>
      <c r="S71" s="58" t="str">
        <f>IF($C71=3,$Q71,+IFERROR(VLOOKUP(C71&amp;"."&amp;E71,VU!$D$4:$H$38,5,0),""))</f>
        <v/>
      </c>
      <c r="T71" s="32" t="s">
        <v>31</v>
      </c>
      <c r="U71" s="33"/>
      <c r="V71" s="58" t="str">
        <f>+IF(T71="",S71,+IF(T71=VU!$B$18,S71,IF(OR(T71=VU!$B$16,T71=VU!$B$17),U71,0)))</f>
        <v/>
      </c>
    </row>
    <row r="72" spans="1:22" x14ac:dyDescent="0.3">
      <c r="A72" s="29"/>
      <c r="B72" s="29"/>
      <c r="C72" s="54" t="str">
        <f>++IFERROR(INDEX(VU!$A$4:$A$9,MATCH(RAB!$D72,VU!$B$4:$B$9,0)),"")</f>
        <v/>
      </c>
      <c r="D72" s="30"/>
      <c r="E72" s="54" t="str">
        <f>++IFERROR(INDEX(VU!$F$4:$F$38,MATCH(RAB!$F72,VU!$G$4:$G$38,0)),"")</f>
        <v/>
      </c>
      <c r="F72" s="30"/>
      <c r="G72" s="70"/>
      <c r="H72" s="71"/>
      <c r="I72" s="72"/>
      <c r="J72" s="71"/>
      <c r="K72" s="71"/>
      <c r="L72" s="71"/>
      <c r="M72" s="55">
        <f t="shared" si="7"/>
        <v>0</v>
      </c>
      <c r="N72" s="56">
        <f t="shared" si="8"/>
        <v>0</v>
      </c>
      <c r="O72" s="55">
        <f t="shared" si="9"/>
        <v>0</v>
      </c>
      <c r="P72" s="57">
        <f t="shared" si="10"/>
        <v>0</v>
      </c>
      <c r="Q72" s="31">
        <v>10</v>
      </c>
      <c r="R72" s="30"/>
      <c r="S72" s="58" t="str">
        <f>IF($C72=3,$Q72,+IFERROR(VLOOKUP(C72&amp;"."&amp;E72,VU!$D$4:$H$38,5,0),""))</f>
        <v/>
      </c>
      <c r="T72" s="32" t="s">
        <v>31</v>
      </c>
      <c r="U72" s="33"/>
      <c r="V72" s="58" t="str">
        <f>+IF(T72="",S72,+IF(T72=VU!$B$18,S72,IF(OR(T72=VU!$B$16,T72=VU!$B$17),U72,0)))</f>
        <v/>
      </c>
    </row>
    <row r="73" spans="1:22" x14ac:dyDescent="0.3">
      <c r="A73" s="29"/>
      <c r="B73" s="29"/>
      <c r="C73" s="54" t="str">
        <f>++IFERROR(INDEX(VU!$A$4:$A$9,MATCH(RAB!$D73,VU!$B$4:$B$9,0)),"")</f>
        <v/>
      </c>
      <c r="D73" s="30"/>
      <c r="E73" s="54" t="str">
        <f>++IFERROR(INDEX(VU!$F$4:$F$38,MATCH(RAB!$F73,VU!$G$4:$G$38,0)),"")</f>
        <v/>
      </c>
      <c r="F73" s="30"/>
      <c r="G73" s="70"/>
      <c r="H73" s="71"/>
      <c r="I73" s="72"/>
      <c r="J73" s="71"/>
      <c r="K73" s="71"/>
      <c r="L73" s="71"/>
      <c r="M73" s="55">
        <f t="shared" si="7"/>
        <v>0</v>
      </c>
      <c r="N73" s="56">
        <f t="shared" si="8"/>
        <v>0</v>
      </c>
      <c r="O73" s="55">
        <f t="shared" si="9"/>
        <v>0</v>
      </c>
      <c r="P73" s="57">
        <f t="shared" si="10"/>
        <v>0</v>
      </c>
      <c r="Q73" s="31">
        <v>10</v>
      </c>
      <c r="R73" s="30"/>
      <c r="S73" s="58" t="str">
        <f>IF($C73=3,$Q73,+IFERROR(VLOOKUP(C73&amp;"."&amp;E73,VU!$D$4:$H$38,5,0),""))</f>
        <v/>
      </c>
      <c r="T73" s="32" t="s">
        <v>31</v>
      </c>
      <c r="U73" s="33"/>
      <c r="V73" s="58" t="str">
        <f>+IF(T73="",S73,+IF(T73=VU!$B$18,S73,IF(OR(T73=VU!$B$16,T73=VU!$B$17),U73,0)))</f>
        <v/>
      </c>
    </row>
    <row r="74" spans="1:22" x14ac:dyDescent="0.3">
      <c r="A74" s="29"/>
      <c r="B74" s="29"/>
      <c r="C74" s="54" t="str">
        <f>++IFERROR(INDEX(VU!$A$4:$A$9,MATCH(RAB!$D74,VU!$B$4:$B$9,0)),"")</f>
        <v/>
      </c>
      <c r="D74" s="30"/>
      <c r="E74" s="54" t="str">
        <f>++IFERROR(INDEX(VU!$F$4:$F$38,MATCH(RAB!$F74,VU!$G$4:$G$38,0)),"")</f>
        <v/>
      </c>
      <c r="F74" s="30"/>
      <c r="G74" s="70"/>
      <c r="H74" s="71"/>
      <c r="I74" s="72"/>
      <c r="J74" s="71"/>
      <c r="K74" s="71"/>
      <c r="L74" s="71"/>
      <c r="M74" s="55">
        <f t="shared" si="7"/>
        <v>0</v>
      </c>
      <c r="N74" s="56">
        <f t="shared" si="8"/>
        <v>0</v>
      </c>
      <c r="O74" s="55">
        <f t="shared" si="9"/>
        <v>0</v>
      </c>
      <c r="P74" s="57">
        <f t="shared" si="10"/>
        <v>0</v>
      </c>
      <c r="Q74" s="31">
        <v>10</v>
      </c>
      <c r="R74" s="30"/>
      <c r="S74" s="58" t="str">
        <f>IF($C74=3,$Q74,+IFERROR(VLOOKUP(C74&amp;"."&amp;E74,VU!$D$4:$H$38,5,0),""))</f>
        <v/>
      </c>
      <c r="T74" s="32" t="s">
        <v>31</v>
      </c>
      <c r="U74" s="33"/>
      <c r="V74" s="58" t="str">
        <f>+IF(T74="",S74,+IF(T74=VU!$B$18,S74,IF(OR(T74=VU!$B$16,T74=VU!$B$17),U74,0)))</f>
        <v/>
      </c>
    </row>
    <row r="75" spans="1:22" x14ac:dyDescent="0.3">
      <c r="A75" s="29"/>
      <c r="B75" s="29"/>
      <c r="C75" s="54" t="str">
        <f>++IFERROR(INDEX(VU!$A$4:$A$9,MATCH(RAB!$D75,VU!$B$4:$B$9,0)),"")</f>
        <v/>
      </c>
      <c r="D75" s="30"/>
      <c r="E75" s="54" t="str">
        <f>++IFERROR(INDEX(VU!$F$4:$F$38,MATCH(RAB!$F75,VU!$G$4:$G$38,0)),"")</f>
        <v/>
      </c>
      <c r="F75" s="30"/>
      <c r="G75" s="70"/>
      <c r="H75" s="71"/>
      <c r="I75" s="72"/>
      <c r="J75" s="71"/>
      <c r="K75" s="71"/>
      <c r="L75" s="71"/>
      <c r="M75" s="55">
        <f t="shared" si="7"/>
        <v>0</v>
      </c>
      <c r="N75" s="56">
        <f t="shared" si="8"/>
        <v>0</v>
      </c>
      <c r="O75" s="55">
        <f t="shared" si="9"/>
        <v>0</v>
      </c>
      <c r="P75" s="57">
        <f t="shared" si="10"/>
        <v>0</v>
      </c>
      <c r="Q75" s="31">
        <v>10</v>
      </c>
      <c r="R75" s="30"/>
      <c r="S75" s="58" t="str">
        <f>IF($C75=3,$Q75,+IFERROR(VLOOKUP(C75&amp;"."&amp;E75,VU!$D$4:$H$38,5,0),""))</f>
        <v/>
      </c>
      <c r="T75" s="32" t="s">
        <v>31</v>
      </c>
      <c r="U75" s="33"/>
      <c r="V75" s="58" t="str">
        <f>+IF(T75="",S75,+IF(T75=VU!$B$18,S75,IF(OR(T75=VU!$B$16,T75=VU!$B$17),U75,0)))</f>
        <v/>
      </c>
    </row>
    <row r="76" spans="1:22" x14ac:dyDescent="0.3">
      <c r="A76" s="29"/>
      <c r="B76" s="29"/>
      <c r="C76" s="54" t="str">
        <f>++IFERROR(INDEX(VU!$A$4:$A$9,MATCH(RAB!$D76,VU!$B$4:$B$9,0)),"")</f>
        <v/>
      </c>
      <c r="D76" s="30"/>
      <c r="E76" s="54" t="str">
        <f>++IFERROR(INDEX(VU!$F$4:$F$38,MATCH(RAB!$F76,VU!$G$4:$G$38,0)),"")</f>
        <v/>
      </c>
      <c r="F76" s="30"/>
      <c r="G76" s="70"/>
      <c r="H76" s="71"/>
      <c r="I76" s="72"/>
      <c r="J76" s="71"/>
      <c r="K76" s="71"/>
      <c r="L76" s="71"/>
      <c r="M76" s="55">
        <f t="shared" si="7"/>
        <v>0</v>
      </c>
      <c r="N76" s="56">
        <f t="shared" si="8"/>
        <v>0</v>
      </c>
      <c r="O76" s="55">
        <f t="shared" si="9"/>
        <v>0</v>
      </c>
      <c r="P76" s="57">
        <f t="shared" si="10"/>
        <v>0</v>
      </c>
      <c r="Q76" s="31">
        <v>10</v>
      </c>
      <c r="R76" s="30"/>
      <c r="S76" s="58" t="str">
        <f>IF($C76=3,$Q76,+IFERROR(VLOOKUP(C76&amp;"."&amp;E76,VU!$D$4:$H$38,5,0),""))</f>
        <v/>
      </c>
      <c r="T76" s="32" t="s">
        <v>31</v>
      </c>
      <c r="U76" s="33"/>
      <c r="V76" s="58" t="str">
        <f>+IF(T76="",S76,+IF(T76=VU!$B$18,S76,IF(OR(T76=VU!$B$16,T76=VU!$B$17),U76,0)))</f>
        <v/>
      </c>
    </row>
    <row r="77" spans="1:22" x14ac:dyDescent="0.3">
      <c r="A77" s="29"/>
      <c r="B77" s="29"/>
      <c r="C77" s="54" t="str">
        <f>++IFERROR(INDEX(VU!$A$4:$A$9,MATCH(RAB!$D77,VU!$B$4:$B$9,0)),"")</f>
        <v/>
      </c>
      <c r="D77" s="30"/>
      <c r="E77" s="54" t="str">
        <f>++IFERROR(INDEX(VU!$F$4:$F$38,MATCH(RAB!$F77,VU!$G$4:$G$38,0)),"")</f>
        <v/>
      </c>
      <c r="F77" s="30"/>
      <c r="G77" s="70"/>
      <c r="H77" s="71"/>
      <c r="I77" s="72"/>
      <c r="J77" s="71"/>
      <c r="K77" s="71"/>
      <c r="L77" s="71"/>
      <c r="M77" s="55">
        <f t="shared" si="7"/>
        <v>0</v>
      </c>
      <c r="N77" s="56">
        <f t="shared" si="8"/>
        <v>0</v>
      </c>
      <c r="O77" s="55">
        <f t="shared" si="9"/>
        <v>0</v>
      </c>
      <c r="P77" s="57">
        <f t="shared" si="10"/>
        <v>0</v>
      </c>
      <c r="Q77" s="31">
        <v>10</v>
      </c>
      <c r="R77" s="30"/>
      <c r="S77" s="58" t="str">
        <f>IF($C77=3,$Q77,+IFERROR(VLOOKUP(C77&amp;"."&amp;E77,VU!$D$4:$H$38,5,0),""))</f>
        <v/>
      </c>
      <c r="T77" s="32" t="s">
        <v>31</v>
      </c>
      <c r="U77" s="33"/>
      <c r="V77" s="58" t="str">
        <f>+IF(T77="",S77,+IF(T77=VU!$B$18,S77,IF(OR(T77=VU!$B$16,T77=VU!$B$17),U77,0)))</f>
        <v/>
      </c>
    </row>
    <row r="78" spans="1:22" x14ac:dyDescent="0.3">
      <c r="A78" s="29"/>
      <c r="B78" s="29"/>
      <c r="C78" s="54" t="str">
        <f>++IFERROR(INDEX(VU!$A$4:$A$9,MATCH(RAB!$D78,VU!$B$4:$B$9,0)),"")</f>
        <v/>
      </c>
      <c r="D78" s="30"/>
      <c r="E78" s="54" t="str">
        <f>++IFERROR(INDEX(VU!$F$4:$F$38,MATCH(RAB!$F78,VU!$G$4:$G$38,0)),"")</f>
        <v/>
      </c>
      <c r="F78" s="30"/>
      <c r="G78" s="70"/>
      <c r="H78" s="71"/>
      <c r="I78" s="72"/>
      <c r="J78" s="71"/>
      <c r="K78" s="71"/>
      <c r="L78" s="71"/>
      <c r="M78" s="55">
        <f t="shared" si="7"/>
        <v>0</v>
      </c>
      <c r="N78" s="56">
        <f t="shared" si="8"/>
        <v>0</v>
      </c>
      <c r="O78" s="55">
        <f t="shared" si="9"/>
        <v>0</v>
      </c>
      <c r="P78" s="57">
        <f t="shared" si="10"/>
        <v>0</v>
      </c>
      <c r="Q78" s="31">
        <v>10</v>
      </c>
      <c r="R78" s="30"/>
      <c r="S78" s="58" t="str">
        <f>IF($C78=3,$Q78,+IFERROR(VLOOKUP(C78&amp;"."&amp;E78,VU!$D$4:$H$38,5,0),""))</f>
        <v/>
      </c>
      <c r="T78" s="32" t="s">
        <v>31</v>
      </c>
      <c r="U78" s="33"/>
      <c r="V78" s="58" t="str">
        <f>+IF(T78="",S78,+IF(T78=VU!$B$18,S78,IF(OR(T78=VU!$B$16,T78=VU!$B$17),U78,0)))</f>
        <v/>
      </c>
    </row>
    <row r="79" spans="1:22" x14ac:dyDescent="0.3">
      <c r="A79" s="29"/>
      <c r="B79" s="29"/>
      <c r="C79" s="54" t="str">
        <f>++IFERROR(INDEX(VU!$A$4:$A$9,MATCH(RAB!$D79,VU!$B$4:$B$9,0)),"")</f>
        <v/>
      </c>
      <c r="D79" s="30"/>
      <c r="E79" s="54" t="str">
        <f>++IFERROR(INDEX(VU!$F$4:$F$38,MATCH(RAB!$F79,VU!$G$4:$G$38,0)),"")</f>
        <v/>
      </c>
      <c r="F79" s="30"/>
      <c r="G79" s="70"/>
      <c r="H79" s="71"/>
      <c r="I79" s="72"/>
      <c r="J79" s="71"/>
      <c r="K79" s="71"/>
      <c r="L79" s="71"/>
      <c r="M79" s="55">
        <f t="shared" si="7"/>
        <v>0</v>
      </c>
      <c r="N79" s="56">
        <f t="shared" si="8"/>
        <v>0</v>
      </c>
      <c r="O79" s="55">
        <f t="shared" si="9"/>
        <v>0</v>
      </c>
      <c r="P79" s="57">
        <f t="shared" si="10"/>
        <v>0</v>
      </c>
      <c r="Q79" s="31">
        <v>10</v>
      </c>
      <c r="R79" s="30"/>
      <c r="S79" s="58" t="str">
        <f>IF($C79=3,$Q79,+IFERROR(VLOOKUP(C79&amp;"."&amp;E79,VU!$D$4:$H$38,5,0),""))</f>
        <v/>
      </c>
      <c r="T79" s="32" t="s">
        <v>31</v>
      </c>
      <c r="U79" s="33"/>
      <c r="V79" s="58" t="str">
        <f>+IF(T79="",S79,+IF(T79=VU!$B$18,S79,IF(OR(T79=VU!$B$16,T79=VU!$B$17),U79,0)))</f>
        <v/>
      </c>
    </row>
    <row r="80" spans="1:22" x14ac:dyDescent="0.3">
      <c r="A80" s="29"/>
      <c r="B80" s="29"/>
      <c r="C80" s="54" t="str">
        <f>++IFERROR(INDEX(VU!$A$4:$A$9,MATCH(RAB!$D80,VU!$B$4:$B$9,0)),"")</f>
        <v/>
      </c>
      <c r="D80" s="30"/>
      <c r="E80" s="54" t="str">
        <f>++IFERROR(INDEX(VU!$F$4:$F$38,MATCH(RAB!$F80,VU!$G$4:$G$38,0)),"")</f>
        <v/>
      </c>
      <c r="F80" s="30"/>
      <c r="G80" s="70"/>
      <c r="H80" s="71"/>
      <c r="I80" s="72"/>
      <c r="J80" s="71"/>
      <c r="K80" s="71"/>
      <c r="L80" s="71"/>
      <c r="M80" s="55">
        <f t="shared" si="7"/>
        <v>0</v>
      </c>
      <c r="N80" s="56">
        <f t="shared" si="8"/>
        <v>0</v>
      </c>
      <c r="O80" s="55">
        <f t="shared" si="9"/>
        <v>0</v>
      </c>
      <c r="P80" s="57">
        <f t="shared" si="10"/>
        <v>0</v>
      </c>
      <c r="Q80" s="31">
        <v>10</v>
      </c>
      <c r="R80" s="30"/>
      <c r="S80" s="58" t="str">
        <f>IF($C80=3,$Q80,+IFERROR(VLOOKUP(C80&amp;"."&amp;E80,VU!$D$4:$H$38,5,0),""))</f>
        <v/>
      </c>
      <c r="T80" s="32" t="s">
        <v>31</v>
      </c>
      <c r="U80" s="33"/>
      <c r="V80" s="58" t="str">
        <f>+IF(T80="",S80,+IF(T80=VU!$B$18,S80,IF(OR(T80=VU!$B$16,T80=VU!$B$17),U80,0)))</f>
        <v/>
      </c>
    </row>
    <row r="81" spans="1:22" x14ac:dyDescent="0.3">
      <c r="A81" s="29"/>
      <c r="B81" s="29"/>
      <c r="C81" s="54" t="str">
        <f>++IFERROR(INDEX(VU!$A$4:$A$9,MATCH(RAB!$D81,VU!$B$4:$B$9,0)),"")</f>
        <v/>
      </c>
      <c r="D81" s="30"/>
      <c r="E81" s="54" t="str">
        <f>++IFERROR(INDEX(VU!$F$4:$F$38,MATCH(RAB!$F81,VU!$G$4:$G$38,0)),"")</f>
        <v/>
      </c>
      <c r="F81" s="30"/>
      <c r="G81" s="70"/>
      <c r="H81" s="71"/>
      <c r="I81" s="72"/>
      <c r="J81" s="71"/>
      <c r="K81" s="71"/>
      <c r="L81" s="71"/>
      <c r="M81" s="55">
        <f t="shared" si="7"/>
        <v>0</v>
      </c>
      <c r="N81" s="56">
        <f t="shared" si="8"/>
        <v>0</v>
      </c>
      <c r="O81" s="55">
        <f t="shared" si="9"/>
        <v>0</v>
      </c>
      <c r="P81" s="57">
        <f t="shared" si="10"/>
        <v>0</v>
      </c>
      <c r="Q81" s="31">
        <v>10</v>
      </c>
      <c r="R81" s="30"/>
      <c r="S81" s="58" t="str">
        <f>IF($C81=3,$Q81,+IFERROR(VLOOKUP(C81&amp;"."&amp;E81,VU!$D$4:$H$38,5,0),""))</f>
        <v/>
      </c>
      <c r="T81" s="32" t="s">
        <v>31</v>
      </c>
      <c r="U81" s="33"/>
      <c r="V81" s="58" t="str">
        <f>+IF(T81="",S81,+IF(T81=VU!$B$18,S81,IF(OR(T81=VU!$B$16,T81=VU!$B$17),U81,0)))</f>
        <v/>
      </c>
    </row>
    <row r="82" spans="1:22" x14ac:dyDescent="0.3">
      <c r="A82" s="29"/>
      <c r="B82" s="29"/>
      <c r="C82" s="54" t="str">
        <f>++IFERROR(INDEX(VU!$A$4:$A$9,MATCH(RAB!$D82,VU!$B$4:$B$9,0)),"")</f>
        <v/>
      </c>
      <c r="D82" s="30"/>
      <c r="E82" s="54" t="str">
        <f>++IFERROR(INDEX(VU!$F$4:$F$38,MATCH(RAB!$F82,VU!$G$4:$G$38,0)),"")</f>
        <v/>
      </c>
      <c r="F82" s="30"/>
      <c r="G82" s="70"/>
      <c r="H82" s="71"/>
      <c r="I82" s="72"/>
      <c r="J82" s="71"/>
      <c r="K82" s="71"/>
      <c r="L82" s="71"/>
      <c r="M82" s="55">
        <f t="shared" si="7"/>
        <v>0</v>
      </c>
      <c r="N82" s="56">
        <f t="shared" si="8"/>
        <v>0</v>
      </c>
      <c r="O82" s="55">
        <f t="shared" si="9"/>
        <v>0</v>
      </c>
      <c r="P82" s="57">
        <f t="shared" si="10"/>
        <v>0</v>
      </c>
      <c r="Q82" s="31">
        <v>10</v>
      </c>
      <c r="R82" s="30"/>
      <c r="S82" s="58" t="str">
        <f>IF($C82=3,$Q82,+IFERROR(VLOOKUP(C82&amp;"."&amp;E82,VU!$D$4:$H$38,5,0),""))</f>
        <v/>
      </c>
      <c r="T82" s="32" t="s">
        <v>31</v>
      </c>
      <c r="U82" s="33"/>
      <c r="V82" s="58" t="str">
        <f>+IF(T82="",S82,+IF(T82=VU!$B$18,S82,IF(OR(T82=VU!$B$16,T82=VU!$B$17),U82,0)))</f>
        <v/>
      </c>
    </row>
    <row r="83" spans="1:22" x14ac:dyDescent="0.3">
      <c r="A83" s="29"/>
      <c r="B83" s="29"/>
      <c r="C83" s="54" t="str">
        <f>++IFERROR(INDEX(VU!$A$4:$A$9,MATCH(RAB!$D83,VU!$B$4:$B$9,0)),"")</f>
        <v/>
      </c>
      <c r="D83" s="30"/>
      <c r="E83" s="54" t="str">
        <f>++IFERROR(INDEX(VU!$F$4:$F$38,MATCH(RAB!$F83,VU!$G$4:$G$38,0)),"")</f>
        <v/>
      </c>
      <c r="F83" s="30"/>
      <c r="G83" s="70"/>
      <c r="H83" s="71"/>
      <c r="I83" s="72"/>
      <c r="J83" s="71"/>
      <c r="K83" s="71"/>
      <c r="L83" s="71"/>
      <c r="M83" s="55">
        <f t="shared" si="7"/>
        <v>0</v>
      </c>
      <c r="N83" s="56">
        <f t="shared" si="8"/>
        <v>0</v>
      </c>
      <c r="O83" s="55">
        <f t="shared" si="9"/>
        <v>0</v>
      </c>
      <c r="P83" s="57">
        <f t="shared" si="10"/>
        <v>0</v>
      </c>
      <c r="Q83" s="31">
        <v>10</v>
      </c>
      <c r="R83" s="30"/>
      <c r="S83" s="58" t="str">
        <f>IF($C83=3,$Q83,+IFERROR(VLOOKUP(C83&amp;"."&amp;E83,VU!$D$4:$H$38,5,0),""))</f>
        <v/>
      </c>
      <c r="T83" s="32" t="s">
        <v>31</v>
      </c>
      <c r="U83" s="33"/>
      <c r="V83" s="58" t="str">
        <f>+IF(T83="",S83,+IF(T83=VU!$B$18,S83,IF(OR(T83=VU!$B$16,T83=VU!$B$17),U83,0)))</f>
        <v/>
      </c>
    </row>
    <row r="84" spans="1:22" x14ac:dyDescent="0.3">
      <c r="A84" s="29"/>
      <c r="B84" s="29"/>
      <c r="C84" s="54" t="str">
        <f>++IFERROR(INDEX(VU!$A$4:$A$9,MATCH(RAB!$D84,VU!$B$4:$B$9,0)),"")</f>
        <v/>
      </c>
      <c r="D84" s="30"/>
      <c r="E84" s="54" t="str">
        <f>++IFERROR(INDEX(VU!$F$4:$F$38,MATCH(RAB!$F84,VU!$G$4:$G$38,0)),"")</f>
        <v/>
      </c>
      <c r="F84" s="30"/>
      <c r="G84" s="70"/>
      <c r="H84" s="71"/>
      <c r="I84" s="72"/>
      <c r="J84" s="71"/>
      <c r="K84" s="71"/>
      <c r="L84" s="71"/>
      <c r="M84" s="55">
        <f t="shared" si="7"/>
        <v>0</v>
      </c>
      <c r="N84" s="56">
        <f t="shared" si="8"/>
        <v>0</v>
      </c>
      <c r="O84" s="55">
        <f t="shared" si="9"/>
        <v>0</v>
      </c>
      <c r="P84" s="57">
        <f t="shared" si="10"/>
        <v>0</v>
      </c>
      <c r="Q84" s="31">
        <v>10</v>
      </c>
      <c r="R84" s="30"/>
      <c r="S84" s="58" t="str">
        <f>IF($C84=3,$Q84,+IFERROR(VLOOKUP(C84&amp;"."&amp;E84,VU!$D$4:$H$38,5,0),""))</f>
        <v/>
      </c>
      <c r="T84" s="32" t="s">
        <v>31</v>
      </c>
      <c r="U84" s="33"/>
      <c r="V84" s="58" t="str">
        <f>+IF(T84="",S84,+IF(T84=VU!$B$18,S84,IF(OR(T84=VU!$B$16,T84=VU!$B$17),U84,0)))</f>
        <v/>
      </c>
    </row>
    <row r="85" spans="1:22" x14ac:dyDescent="0.3">
      <c r="A85" s="29"/>
      <c r="B85" s="29"/>
      <c r="C85" s="54" t="str">
        <f>++IFERROR(INDEX(VU!$A$4:$A$9,MATCH(RAB!$D85,VU!$B$4:$B$9,0)),"")</f>
        <v/>
      </c>
      <c r="D85" s="30"/>
      <c r="E85" s="54" t="str">
        <f>++IFERROR(INDEX(VU!$F$4:$F$38,MATCH(RAB!$F85,VU!$G$4:$G$38,0)),"")</f>
        <v/>
      </c>
      <c r="F85" s="30"/>
      <c r="G85" s="70"/>
      <c r="H85" s="71"/>
      <c r="I85" s="72"/>
      <c r="J85" s="71"/>
      <c r="K85" s="71"/>
      <c r="L85" s="71"/>
      <c r="M85" s="55">
        <f t="shared" si="7"/>
        <v>0</v>
      </c>
      <c r="N85" s="56">
        <f t="shared" si="8"/>
        <v>0</v>
      </c>
      <c r="O85" s="55">
        <f t="shared" si="9"/>
        <v>0</v>
      </c>
      <c r="P85" s="57">
        <f t="shared" si="10"/>
        <v>0</v>
      </c>
      <c r="Q85" s="31">
        <v>10</v>
      </c>
      <c r="R85" s="30"/>
      <c r="S85" s="58" t="str">
        <f>IF($C85=3,$Q85,+IFERROR(VLOOKUP(C85&amp;"."&amp;E85,VU!$D$4:$H$38,5,0),""))</f>
        <v/>
      </c>
      <c r="T85" s="32" t="s">
        <v>31</v>
      </c>
      <c r="U85" s="33"/>
      <c r="V85" s="58" t="str">
        <f>+IF(T85="",S85,+IF(T85=VU!$B$18,S85,IF(OR(T85=VU!$B$16,T85=VU!$B$17),U85,0)))</f>
        <v/>
      </c>
    </row>
    <row r="86" spans="1:22" x14ac:dyDescent="0.3">
      <c r="A86" s="29"/>
      <c r="B86" s="29"/>
      <c r="C86" s="54" t="str">
        <f>++IFERROR(INDEX(VU!$A$4:$A$9,MATCH(RAB!$D86,VU!$B$4:$B$9,0)),"")</f>
        <v/>
      </c>
      <c r="D86" s="30"/>
      <c r="E86" s="54" t="str">
        <f>++IFERROR(INDEX(VU!$F$4:$F$38,MATCH(RAB!$F86,VU!$G$4:$G$38,0)),"")</f>
        <v/>
      </c>
      <c r="F86" s="30"/>
      <c r="G86" s="70"/>
      <c r="H86" s="71"/>
      <c r="I86" s="72"/>
      <c r="J86" s="71"/>
      <c r="K86" s="71"/>
      <c r="L86" s="71"/>
      <c r="M86" s="55">
        <f t="shared" si="7"/>
        <v>0</v>
      </c>
      <c r="N86" s="56">
        <f t="shared" si="8"/>
        <v>0</v>
      </c>
      <c r="O86" s="55">
        <f t="shared" si="9"/>
        <v>0</v>
      </c>
      <c r="P86" s="57">
        <f t="shared" si="10"/>
        <v>0</v>
      </c>
      <c r="Q86" s="31">
        <v>10</v>
      </c>
      <c r="R86" s="30"/>
      <c r="S86" s="58" t="str">
        <f>IF($C86=3,$Q86,+IFERROR(VLOOKUP(C86&amp;"."&amp;E86,VU!$D$4:$H$38,5,0),""))</f>
        <v/>
      </c>
      <c r="T86" s="32" t="s">
        <v>31</v>
      </c>
      <c r="U86" s="33"/>
      <c r="V86" s="58" t="str">
        <f>+IF(T86="",S86,+IF(T86=VU!$B$18,S86,IF(OR(T86=VU!$B$16,T86=VU!$B$17),U86,0)))</f>
        <v/>
      </c>
    </row>
    <row r="87" spans="1:22" x14ac:dyDescent="0.3">
      <c r="A87" s="29"/>
      <c r="B87" s="29"/>
      <c r="C87" s="54" t="str">
        <f>++IFERROR(INDEX(VU!$A$4:$A$9,MATCH(RAB!$D87,VU!$B$4:$B$9,0)),"")</f>
        <v/>
      </c>
      <c r="D87" s="30"/>
      <c r="E87" s="54" t="str">
        <f>++IFERROR(INDEX(VU!$F$4:$F$38,MATCH(RAB!$F87,VU!$G$4:$G$38,0)),"")</f>
        <v/>
      </c>
      <c r="F87" s="30"/>
      <c r="G87" s="70"/>
      <c r="H87" s="71"/>
      <c r="I87" s="72"/>
      <c r="J87" s="71"/>
      <c r="K87" s="71"/>
      <c r="L87" s="71"/>
      <c r="M87" s="55">
        <f t="shared" si="7"/>
        <v>0</v>
      </c>
      <c r="N87" s="56">
        <f t="shared" si="8"/>
        <v>0</v>
      </c>
      <c r="O87" s="55">
        <f t="shared" si="9"/>
        <v>0</v>
      </c>
      <c r="P87" s="57">
        <f t="shared" si="10"/>
        <v>0</v>
      </c>
      <c r="Q87" s="31">
        <v>10</v>
      </c>
      <c r="R87" s="30"/>
      <c r="S87" s="58" t="str">
        <f>IF($C87=3,$Q87,+IFERROR(VLOOKUP(C87&amp;"."&amp;E87,VU!$D$4:$H$38,5,0),""))</f>
        <v/>
      </c>
      <c r="T87" s="32" t="s">
        <v>31</v>
      </c>
      <c r="U87" s="33"/>
      <c r="V87" s="58" t="str">
        <f>+IF(T87="",S87,+IF(T87=VU!$B$18,S87,IF(OR(T87=VU!$B$16,T87=VU!$B$17),U87,0)))</f>
        <v/>
      </c>
    </row>
    <row r="88" spans="1:22" x14ac:dyDescent="0.3">
      <c r="A88" s="29"/>
      <c r="B88" s="29"/>
      <c r="C88" s="54" t="str">
        <f>++IFERROR(INDEX(VU!$A$4:$A$9,MATCH(RAB!$D88,VU!$B$4:$B$9,0)),"")</f>
        <v/>
      </c>
      <c r="D88" s="30"/>
      <c r="E88" s="54" t="str">
        <f>++IFERROR(INDEX(VU!$F$4:$F$38,MATCH(RAB!$F88,VU!$G$4:$G$38,0)),"")</f>
        <v/>
      </c>
      <c r="F88" s="30"/>
      <c r="G88" s="70"/>
      <c r="H88" s="71"/>
      <c r="I88" s="72"/>
      <c r="J88" s="71"/>
      <c r="K88" s="71"/>
      <c r="L88" s="71"/>
      <c r="M88" s="55">
        <f t="shared" si="7"/>
        <v>0</v>
      </c>
      <c r="N88" s="56">
        <f t="shared" si="8"/>
        <v>0</v>
      </c>
      <c r="O88" s="55">
        <f t="shared" si="9"/>
        <v>0</v>
      </c>
      <c r="P88" s="57">
        <f t="shared" si="10"/>
        <v>0</v>
      </c>
      <c r="Q88" s="31">
        <v>10</v>
      </c>
      <c r="R88" s="30"/>
      <c r="S88" s="58" t="str">
        <f>IF($C88=3,$Q88,+IFERROR(VLOOKUP(C88&amp;"."&amp;E88,VU!$D$4:$H$38,5,0),""))</f>
        <v/>
      </c>
      <c r="T88" s="32" t="s">
        <v>31</v>
      </c>
      <c r="U88" s="33"/>
      <c r="V88" s="58" t="str">
        <f>+IF(T88="",S88,+IF(T88=VU!$B$18,S88,IF(OR(T88=VU!$B$16,T88=VU!$B$17),U88,0)))</f>
        <v/>
      </c>
    </row>
    <row r="89" spans="1:22" x14ac:dyDescent="0.3">
      <c r="A89" s="29"/>
      <c r="B89" s="29"/>
      <c r="C89" s="54" t="str">
        <f>++IFERROR(INDEX(VU!$A$4:$A$9,MATCH(RAB!$D89,VU!$B$4:$B$9,0)),"")</f>
        <v/>
      </c>
      <c r="D89" s="30"/>
      <c r="E89" s="54" t="str">
        <f>++IFERROR(INDEX(VU!$F$4:$F$38,MATCH(RAB!$F89,VU!$G$4:$G$38,0)),"")</f>
        <v/>
      </c>
      <c r="F89" s="30"/>
      <c r="G89" s="70"/>
      <c r="H89" s="71"/>
      <c r="I89" s="72"/>
      <c r="J89" s="71"/>
      <c r="K89" s="71"/>
      <c r="L89" s="71"/>
      <c r="M89" s="55">
        <f t="shared" si="7"/>
        <v>0</v>
      </c>
      <c r="N89" s="56">
        <f t="shared" si="8"/>
        <v>0</v>
      </c>
      <c r="O89" s="55">
        <f t="shared" si="9"/>
        <v>0</v>
      </c>
      <c r="P89" s="57">
        <f t="shared" si="10"/>
        <v>0</v>
      </c>
      <c r="Q89" s="31">
        <v>10</v>
      </c>
      <c r="R89" s="30"/>
      <c r="S89" s="58" t="str">
        <f>IF($C89=3,$Q89,+IFERROR(VLOOKUP(C89&amp;"."&amp;E89,VU!$D$4:$H$38,5,0),""))</f>
        <v/>
      </c>
      <c r="T89" s="32" t="s">
        <v>31</v>
      </c>
      <c r="U89" s="33"/>
      <c r="V89" s="58" t="str">
        <f>+IF(T89="",S89,+IF(T89=VU!$B$18,S89,IF(OR(T89=VU!$B$16,T89=VU!$B$17),U89,0)))</f>
        <v/>
      </c>
    </row>
    <row r="90" spans="1:22" x14ac:dyDescent="0.3">
      <c r="A90" s="29"/>
      <c r="B90" s="29"/>
      <c r="C90" s="54" t="str">
        <f>++IFERROR(INDEX(VU!$A$4:$A$9,MATCH(RAB!$D90,VU!$B$4:$B$9,0)),"")</f>
        <v/>
      </c>
      <c r="D90" s="30"/>
      <c r="E90" s="54" t="str">
        <f>++IFERROR(INDEX(VU!$F$4:$F$38,MATCH(RAB!$F90,VU!$G$4:$G$38,0)),"")</f>
        <v/>
      </c>
      <c r="F90" s="30"/>
      <c r="G90" s="70"/>
      <c r="H90" s="71"/>
      <c r="I90" s="72"/>
      <c r="J90" s="71"/>
      <c r="K90" s="71"/>
      <c r="L90" s="71"/>
      <c r="M90" s="55">
        <f t="shared" si="7"/>
        <v>0</v>
      </c>
      <c r="N90" s="56">
        <f t="shared" si="8"/>
        <v>0</v>
      </c>
      <c r="O90" s="55">
        <f t="shared" si="9"/>
        <v>0</v>
      </c>
      <c r="P90" s="57">
        <f t="shared" si="10"/>
        <v>0</v>
      </c>
      <c r="Q90" s="31">
        <v>10</v>
      </c>
      <c r="R90" s="30"/>
      <c r="S90" s="58" t="str">
        <f>IF($C90=3,$Q90,+IFERROR(VLOOKUP(C90&amp;"."&amp;E90,VU!$D$4:$H$38,5,0),""))</f>
        <v/>
      </c>
      <c r="T90" s="32" t="s">
        <v>31</v>
      </c>
      <c r="U90" s="33"/>
      <c r="V90" s="58" t="str">
        <f>+IF(T90="",S90,+IF(T90=VU!$B$18,S90,IF(OR(T90=VU!$B$16,T90=VU!$B$17),U90,0)))</f>
        <v/>
      </c>
    </row>
    <row r="91" spans="1:22" x14ac:dyDescent="0.3">
      <c r="A91" s="29"/>
      <c r="B91" s="29"/>
      <c r="C91" s="54" t="str">
        <f>++IFERROR(INDEX(VU!$A$4:$A$9,MATCH(RAB!$D91,VU!$B$4:$B$9,0)),"")</f>
        <v/>
      </c>
      <c r="D91" s="30"/>
      <c r="E91" s="54" t="str">
        <f>++IFERROR(INDEX(VU!$F$4:$F$38,MATCH(RAB!$F91,VU!$G$4:$G$38,0)),"")</f>
        <v/>
      </c>
      <c r="F91" s="30"/>
      <c r="G91" s="70"/>
      <c r="H91" s="71"/>
      <c r="I91" s="72"/>
      <c r="J91" s="71"/>
      <c r="K91" s="71"/>
      <c r="L91" s="71"/>
      <c r="M91" s="55">
        <f t="shared" si="7"/>
        <v>0</v>
      </c>
      <c r="N91" s="56">
        <f t="shared" si="8"/>
        <v>0</v>
      </c>
      <c r="O91" s="55">
        <f t="shared" si="9"/>
        <v>0</v>
      </c>
      <c r="P91" s="57">
        <f t="shared" si="10"/>
        <v>0</v>
      </c>
      <c r="Q91" s="31">
        <v>10</v>
      </c>
      <c r="R91" s="30"/>
      <c r="S91" s="58" t="str">
        <f>IF($C91=3,$Q91,+IFERROR(VLOOKUP(C91&amp;"."&amp;E91,VU!$D$4:$H$38,5,0),""))</f>
        <v/>
      </c>
      <c r="T91" s="32" t="s">
        <v>31</v>
      </c>
      <c r="U91" s="33"/>
      <c r="V91" s="58" t="str">
        <f>+IF(T91="",S91,+IF(T91=VU!$B$18,S91,IF(OR(T91=VU!$B$16,T91=VU!$B$17),U91,0)))</f>
        <v/>
      </c>
    </row>
    <row r="92" spans="1:22" x14ac:dyDescent="0.3">
      <c r="A92" s="29"/>
      <c r="B92" s="29"/>
      <c r="C92" s="54" t="str">
        <f>++IFERROR(INDEX(VU!$A$4:$A$9,MATCH(RAB!$D92,VU!$B$4:$B$9,0)),"")</f>
        <v/>
      </c>
      <c r="D92" s="30"/>
      <c r="E92" s="54" t="str">
        <f>++IFERROR(INDEX(VU!$F$4:$F$38,MATCH(RAB!$F92,VU!$G$4:$G$38,0)),"")</f>
        <v/>
      </c>
      <c r="F92" s="30"/>
      <c r="G92" s="70"/>
      <c r="H92" s="71"/>
      <c r="I92" s="72"/>
      <c r="J92" s="71"/>
      <c r="K92" s="71"/>
      <c r="L92" s="71"/>
      <c r="M92" s="55">
        <f t="shared" si="7"/>
        <v>0</v>
      </c>
      <c r="N92" s="56">
        <f t="shared" si="8"/>
        <v>0</v>
      </c>
      <c r="O92" s="55">
        <f t="shared" si="9"/>
        <v>0</v>
      </c>
      <c r="P92" s="57">
        <f t="shared" si="10"/>
        <v>0</v>
      </c>
      <c r="Q92" s="31">
        <v>10</v>
      </c>
      <c r="R92" s="30"/>
      <c r="S92" s="58" t="str">
        <f>IF($C92=3,$Q92,+IFERROR(VLOOKUP(C92&amp;"."&amp;E92,VU!$D$4:$H$38,5,0),""))</f>
        <v/>
      </c>
      <c r="T92" s="32" t="s">
        <v>31</v>
      </c>
      <c r="U92" s="33"/>
      <c r="V92" s="58" t="str">
        <f>+IF(T92="",S92,+IF(T92=VU!$B$18,S92,IF(OR(T92=VU!$B$16,T92=VU!$B$17),U92,0)))</f>
        <v/>
      </c>
    </row>
    <row r="93" spans="1:22" x14ac:dyDescent="0.3">
      <c r="A93" s="29"/>
      <c r="B93" s="29"/>
      <c r="C93" s="54" t="str">
        <f>++IFERROR(INDEX(VU!$A$4:$A$9,MATCH(RAB!$D93,VU!$B$4:$B$9,0)),"")</f>
        <v/>
      </c>
      <c r="D93" s="30"/>
      <c r="E93" s="54" t="str">
        <f>++IFERROR(INDEX(VU!$F$4:$F$38,MATCH(RAB!$F93,VU!$G$4:$G$38,0)),"")</f>
        <v/>
      </c>
      <c r="F93" s="30"/>
      <c r="G93" s="70"/>
      <c r="H93" s="71"/>
      <c r="I93" s="72"/>
      <c r="J93" s="71"/>
      <c r="K93" s="71"/>
      <c r="L93" s="71"/>
      <c r="M93" s="55">
        <f t="shared" si="7"/>
        <v>0</v>
      </c>
      <c r="N93" s="56">
        <f t="shared" si="8"/>
        <v>0</v>
      </c>
      <c r="O93" s="55">
        <f t="shared" si="9"/>
        <v>0</v>
      </c>
      <c r="P93" s="57">
        <f t="shared" si="10"/>
        <v>0</v>
      </c>
      <c r="Q93" s="31">
        <v>10</v>
      </c>
      <c r="R93" s="30"/>
      <c r="S93" s="58" t="str">
        <f>IF($C93=3,$Q93,+IFERROR(VLOOKUP(C93&amp;"."&amp;E93,VU!$D$4:$H$38,5,0),""))</f>
        <v/>
      </c>
      <c r="T93" s="32" t="s">
        <v>31</v>
      </c>
      <c r="U93" s="33"/>
      <c r="V93" s="58" t="str">
        <f>+IF(T93="",S93,+IF(T93=VU!$B$18,S93,IF(OR(T93=VU!$B$16,T93=VU!$B$17),U93,0)))</f>
        <v/>
      </c>
    </row>
    <row r="94" spans="1:22" x14ac:dyDescent="0.3">
      <c r="A94" s="29"/>
      <c r="B94" s="29"/>
      <c r="C94" s="54" t="str">
        <f>++IFERROR(INDEX(VU!$A$4:$A$9,MATCH(RAB!$D94,VU!$B$4:$B$9,0)),"")</f>
        <v/>
      </c>
      <c r="D94" s="30"/>
      <c r="E94" s="54" t="str">
        <f>++IFERROR(INDEX(VU!$F$4:$F$38,MATCH(RAB!$F94,VU!$G$4:$G$38,0)),"")</f>
        <v/>
      </c>
      <c r="F94" s="30"/>
      <c r="G94" s="70"/>
      <c r="H94" s="71"/>
      <c r="I94" s="72"/>
      <c r="J94" s="71"/>
      <c r="K94" s="71"/>
      <c r="L94" s="71"/>
      <c r="M94" s="55">
        <f t="shared" si="7"/>
        <v>0</v>
      </c>
      <c r="N94" s="56">
        <f t="shared" si="8"/>
        <v>0</v>
      </c>
      <c r="O94" s="55">
        <f t="shared" si="9"/>
        <v>0</v>
      </c>
      <c r="P94" s="57">
        <f t="shared" si="10"/>
        <v>0</v>
      </c>
      <c r="Q94" s="31">
        <v>10</v>
      </c>
      <c r="R94" s="30"/>
      <c r="S94" s="58" t="str">
        <f>IF($C94=3,$Q94,+IFERROR(VLOOKUP(C94&amp;"."&amp;E94,VU!$D$4:$H$38,5,0),""))</f>
        <v/>
      </c>
      <c r="T94" s="32" t="s">
        <v>31</v>
      </c>
      <c r="U94" s="33"/>
      <c r="V94" s="58" t="str">
        <f>+IF(T94="",S94,+IF(T94=VU!$B$18,S94,IF(OR(T94=VU!$B$16,T94=VU!$B$17),U94,0)))</f>
        <v/>
      </c>
    </row>
    <row r="95" spans="1:22" x14ac:dyDescent="0.3">
      <c r="A95" s="29"/>
      <c r="B95" s="29"/>
      <c r="C95" s="54" t="str">
        <f>++IFERROR(INDEX(VU!$A$4:$A$9,MATCH(RAB!$D95,VU!$B$4:$B$9,0)),"")</f>
        <v/>
      </c>
      <c r="D95" s="30"/>
      <c r="E95" s="54" t="str">
        <f>++IFERROR(INDEX(VU!$F$4:$F$38,MATCH(RAB!$F95,VU!$G$4:$G$38,0)),"")</f>
        <v/>
      </c>
      <c r="F95" s="30"/>
      <c r="G95" s="70"/>
      <c r="H95" s="71"/>
      <c r="I95" s="72"/>
      <c r="J95" s="71"/>
      <c r="K95" s="71"/>
      <c r="L95" s="71"/>
      <c r="M95" s="55">
        <f t="shared" si="7"/>
        <v>0</v>
      </c>
      <c r="N95" s="56">
        <f t="shared" si="8"/>
        <v>0</v>
      </c>
      <c r="O95" s="55">
        <f t="shared" si="9"/>
        <v>0</v>
      </c>
      <c r="P95" s="57">
        <f t="shared" si="10"/>
        <v>0</v>
      </c>
      <c r="Q95" s="31">
        <v>10</v>
      </c>
      <c r="R95" s="30"/>
      <c r="S95" s="58" t="str">
        <f>IF($C95=3,$Q95,+IFERROR(VLOOKUP(C95&amp;"."&amp;E95,VU!$D$4:$H$38,5,0),""))</f>
        <v/>
      </c>
      <c r="T95" s="32" t="s">
        <v>31</v>
      </c>
      <c r="U95" s="33"/>
      <c r="V95" s="58" t="str">
        <f>+IF(T95="",S95,+IF(T95=VU!$B$18,S95,IF(OR(T95=VU!$B$16,T95=VU!$B$17),U95,0)))</f>
        <v/>
      </c>
    </row>
    <row r="96" spans="1:22" x14ac:dyDescent="0.3">
      <c r="A96" s="29"/>
      <c r="B96" s="29"/>
      <c r="C96" s="54" t="str">
        <f>++IFERROR(INDEX(VU!$A$4:$A$9,MATCH(RAB!$D96,VU!$B$4:$B$9,0)),"")</f>
        <v/>
      </c>
      <c r="D96" s="30"/>
      <c r="E96" s="54" t="str">
        <f>++IFERROR(INDEX(VU!$F$4:$F$38,MATCH(RAB!$F96,VU!$G$4:$G$38,0)),"")</f>
        <v/>
      </c>
      <c r="F96" s="30"/>
      <c r="G96" s="70"/>
      <c r="H96" s="71"/>
      <c r="I96" s="72"/>
      <c r="J96" s="71"/>
      <c r="K96" s="71"/>
      <c r="L96" s="71"/>
      <c r="M96" s="55">
        <f t="shared" si="7"/>
        <v>0</v>
      </c>
      <c r="N96" s="56">
        <f t="shared" si="8"/>
        <v>0</v>
      </c>
      <c r="O96" s="55">
        <f t="shared" si="9"/>
        <v>0</v>
      </c>
      <c r="P96" s="57">
        <f t="shared" si="10"/>
        <v>0</v>
      </c>
      <c r="Q96" s="31">
        <v>10</v>
      </c>
      <c r="R96" s="30"/>
      <c r="S96" s="58" t="str">
        <f>IF($C96=3,$Q96,+IFERROR(VLOOKUP(C96&amp;"."&amp;E96,VU!$D$4:$H$38,5,0),""))</f>
        <v/>
      </c>
      <c r="T96" s="32" t="s">
        <v>31</v>
      </c>
      <c r="U96" s="33"/>
      <c r="V96" s="58" t="str">
        <f>+IF(T96="",S96,+IF(T96=VU!$B$18,S96,IF(OR(T96=VU!$B$16,T96=VU!$B$17),U96,0)))</f>
        <v/>
      </c>
    </row>
    <row r="97" spans="1:22" x14ac:dyDescent="0.3">
      <c r="A97" s="29"/>
      <c r="B97" s="29"/>
      <c r="C97" s="54" t="str">
        <f>++IFERROR(INDEX(VU!$A$4:$A$9,MATCH(RAB!$D97,VU!$B$4:$B$9,0)),"")</f>
        <v/>
      </c>
      <c r="D97" s="30"/>
      <c r="E97" s="54" t="str">
        <f>++IFERROR(INDEX(VU!$F$4:$F$38,MATCH(RAB!$F97,VU!$G$4:$G$38,0)),"")</f>
        <v/>
      </c>
      <c r="F97" s="30"/>
      <c r="G97" s="70"/>
      <c r="H97" s="71"/>
      <c r="I97" s="72"/>
      <c r="J97" s="71"/>
      <c r="K97" s="71"/>
      <c r="L97" s="71"/>
      <c r="M97" s="55">
        <f t="shared" si="7"/>
        <v>0</v>
      </c>
      <c r="N97" s="56">
        <f t="shared" si="8"/>
        <v>0</v>
      </c>
      <c r="O97" s="55">
        <f t="shared" si="9"/>
        <v>0</v>
      </c>
      <c r="P97" s="57">
        <f t="shared" si="10"/>
        <v>0</v>
      </c>
      <c r="Q97" s="31">
        <v>10</v>
      </c>
      <c r="R97" s="30"/>
      <c r="S97" s="58" t="str">
        <f>IF($C97=3,$Q97,+IFERROR(VLOOKUP(C97&amp;"."&amp;E97,VU!$D$4:$H$38,5,0),""))</f>
        <v/>
      </c>
      <c r="T97" s="32" t="s">
        <v>31</v>
      </c>
      <c r="U97" s="33"/>
      <c r="V97" s="58" t="str">
        <f>+IF(T97="",S97,+IF(T97=VU!$B$18,S97,IF(OR(T97=VU!$B$16,T97=VU!$B$17),U97,0)))</f>
        <v/>
      </c>
    </row>
    <row r="98" spans="1:22" x14ac:dyDescent="0.3">
      <c r="A98" s="29"/>
      <c r="B98" s="29"/>
      <c r="C98" s="54" t="str">
        <f>++IFERROR(INDEX(VU!$A$4:$A$9,MATCH(RAB!$D98,VU!$B$4:$B$9,0)),"")</f>
        <v/>
      </c>
      <c r="D98" s="30"/>
      <c r="E98" s="54" t="str">
        <f>++IFERROR(INDEX(VU!$F$4:$F$38,MATCH(RAB!$F98,VU!$G$4:$G$38,0)),"")</f>
        <v/>
      </c>
      <c r="F98" s="30"/>
      <c r="G98" s="70"/>
      <c r="H98" s="71"/>
      <c r="I98" s="72"/>
      <c r="J98" s="71"/>
      <c r="K98" s="71"/>
      <c r="L98" s="71"/>
      <c r="M98" s="55">
        <f t="shared" si="7"/>
        <v>0</v>
      </c>
      <c r="N98" s="56">
        <f t="shared" si="8"/>
        <v>0</v>
      </c>
      <c r="O98" s="55">
        <f t="shared" si="9"/>
        <v>0</v>
      </c>
      <c r="P98" s="57">
        <f t="shared" si="10"/>
        <v>0</v>
      </c>
      <c r="Q98" s="31">
        <v>10</v>
      </c>
      <c r="R98" s="30"/>
      <c r="S98" s="58" t="str">
        <f>IF($C98=3,$Q98,+IFERROR(VLOOKUP(C98&amp;"."&amp;E98,VU!$D$4:$H$38,5,0),""))</f>
        <v/>
      </c>
      <c r="T98" s="32" t="s">
        <v>31</v>
      </c>
      <c r="U98" s="33"/>
      <c r="V98" s="58" t="str">
        <f>+IF(T98="",S98,+IF(T98=VU!$B$18,S98,IF(OR(T98=VU!$B$16,T98=VU!$B$17),U98,0)))</f>
        <v/>
      </c>
    </row>
    <row r="99" spans="1:22" x14ac:dyDescent="0.3">
      <c r="A99" s="29"/>
      <c r="B99" s="29"/>
      <c r="C99" s="54" t="str">
        <f>++IFERROR(INDEX(VU!$A$4:$A$9,MATCH(RAB!$D99,VU!$B$4:$B$9,0)),"")</f>
        <v/>
      </c>
      <c r="D99" s="30"/>
      <c r="E99" s="54" t="str">
        <f>++IFERROR(INDEX(VU!$F$4:$F$38,MATCH(RAB!$F99,VU!$G$4:$G$38,0)),"")</f>
        <v/>
      </c>
      <c r="F99" s="30"/>
      <c r="G99" s="70"/>
      <c r="H99" s="71"/>
      <c r="I99" s="72"/>
      <c r="J99" s="71"/>
      <c r="K99" s="71"/>
      <c r="L99" s="71"/>
      <c r="M99" s="55">
        <f t="shared" si="7"/>
        <v>0</v>
      </c>
      <c r="N99" s="56">
        <f t="shared" si="8"/>
        <v>0</v>
      </c>
      <c r="O99" s="55">
        <f t="shared" si="9"/>
        <v>0</v>
      </c>
      <c r="P99" s="57">
        <f t="shared" si="10"/>
        <v>0</v>
      </c>
      <c r="Q99" s="31">
        <v>10</v>
      </c>
      <c r="R99" s="30"/>
      <c r="S99" s="58" t="str">
        <f>IF($C99=3,$Q99,+IFERROR(VLOOKUP(C99&amp;"."&amp;E99,VU!$D$4:$H$38,5,0),""))</f>
        <v/>
      </c>
      <c r="T99" s="32" t="s">
        <v>31</v>
      </c>
      <c r="U99" s="33"/>
      <c r="V99" s="58" t="str">
        <f>+IF(T99="",S99,+IF(T99=VU!$B$18,S99,IF(OR(T99=VU!$B$16,T99=VU!$B$17),U99,0)))</f>
        <v/>
      </c>
    </row>
    <row r="100" spans="1:22" x14ac:dyDescent="0.3">
      <c r="A100" s="29"/>
      <c r="B100" s="29"/>
      <c r="C100" s="54" t="str">
        <f>++IFERROR(INDEX(VU!$A$4:$A$9,MATCH(RAB!$D100,VU!$B$4:$B$9,0)),"")</f>
        <v/>
      </c>
      <c r="D100" s="30"/>
      <c r="E100" s="54" t="str">
        <f>++IFERROR(INDEX(VU!$F$4:$F$38,MATCH(RAB!$F100,VU!$G$4:$G$38,0)),"")</f>
        <v/>
      </c>
      <c r="F100" s="30"/>
      <c r="G100" s="70"/>
      <c r="H100" s="71"/>
      <c r="I100" s="72"/>
      <c r="J100" s="71"/>
      <c r="K100" s="71"/>
      <c r="L100" s="71"/>
      <c r="M100" s="55">
        <f t="shared" si="7"/>
        <v>0</v>
      </c>
      <c r="N100" s="56">
        <f t="shared" si="8"/>
        <v>0</v>
      </c>
      <c r="O100" s="55">
        <f t="shared" si="9"/>
        <v>0</v>
      </c>
      <c r="P100" s="57">
        <f t="shared" si="10"/>
        <v>0</v>
      </c>
      <c r="Q100" s="31">
        <v>10</v>
      </c>
      <c r="R100" s="30"/>
      <c r="S100" s="58" t="str">
        <f>IF($C100=3,$Q100,+IFERROR(VLOOKUP(C100&amp;"."&amp;E100,VU!$D$4:$H$38,5,0),""))</f>
        <v/>
      </c>
      <c r="T100" s="32" t="s">
        <v>31</v>
      </c>
      <c r="U100" s="33"/>
      <c r="V100" s="58" t="str">
        <f>+IF(T100="",S100,+IF(T100=VU!$B$18,S100,IF(OR(T100=VU!$B$16,T100=VU!$B$17),U100,0)))</f>
        <v/>
      </c>
    </row>
    <row r="101" spans="1:22" x14ac:dyDescent="0.3">
      <c r="A101" s="29"/>
      <c r="B101" s="29"/>
      <c r="C101" s="54" t="str">
        <f>++IFERROR(INDEX(VU!$A$4:$A$9,MATCH(RAB!$D101,VU!$B$4:$B$9,0)),"")</f>
        <v/>
      </c>
      <c r="D101" s="30"/>
      <c r="E101" s="54" t="str">
        <f>++IFERROR(INDEX(VU!$F$4:$F$38,MATCH(RAB!$F101,VU!$G$4:$G$38,0)),"")</f>
        <v/>
      </c>
      <c r="F101" s="30"/>
      <c r="G101" s="70"/>
      <c r="H101" s="71"/>
      <c r="I101" s="72"/>
      <c r="J101" s="71"/>
      <c r="K101" s="71"/>
      <c r="L101" s="71"/>
      <c r="M101" s="55">
        <f t="shared" si="7"/>
        <v>0</v>
      </c>
      <c r="N101" s="56">
        <f t="shared" si="8"/>
        <v>0</v>
      </c>
      <c r="O101" s="55">
        <f t="shared" si="9"/>
        <v>0</v>
      </c>
      <c r="P101" s="57">
        <f t="shared" si="10"/>
        <v>0</v>
      </c>
      <c r="Q101" s="31">
        <v>10</v>
      </c>
      <c r="R101" s="30"/>
      <c r="S101" s="58" t="str">
        <f>IF($C101=3,$Q101,+IFERROR(VLOOKUP(C101&amp;"."&amp;E101,VU!$D$4:$H$38,5,0),""))</f>
        <v/>
      </c>
      <c r="T101" s="32" t="s">
        <v>31</v>
      </c>
      <c r="U101" s="33"/>
      <c r="V101" s="58" t="str">
        <f>+IF(T101="",S101,+IF(T101=VU!$B$18,S101,IF(OR(T101=VU!$B$16,T101=VU!$B$17),U101,0)))</f>
        <v/>
      </c>
    </row>
    <row r="102" spans="1:22" x14ac:dyDescent="0.3">
      <c r="A102" s="29"/>
      <c r="B102" s="29"/>
      <c r="C102" s="54" t="str">
        <f>++IFERROR(INDEX(VU!$A$4:$A$9,MATCH(RAB!$D102,VU!$B$4:$B$9,0)),"")</f>
        <v/>
      </c>
      <c r="D102" s="30"/>
      <c r="E102" s="54" t="str">
        <f>++IFERROR(INDEX(VU!$F$4:$F$38,MATCH(RAB!$F102,VU!$G$4:$G$38,0)),"")</f>
        <v/>
      </c>
      <c r="F102" s="30"/>
      <c r="G102" s="70"/>
      <c r="H102" s="71"/>
      <c r="I102" s="72"/>
      <c r="J102" s="71"/>
      <c r="K102" s="71"/>
      <c r="L102" s="71"/>
      <c r="M102" s="55">
        <f t="shared" si="7"/>
        <v>0</v>
      </c>
      <c r="N102" s="56">
        <f t="shared" si="8"/>
        <v>0</v>
      </c>
      <c r="O102" s="55">
        <f t="shared" si="9"/>
        <v>0</v>
      </c>
      <c r="P102" s="57">
        <f t="shared" si="10"/>
        <v>0</v>
      </c>
      <c r="Q102" s="31">
        <v>10</v>
      </c>
      <c r="R102" s="30"/>
      <c r="S102" s="58" t="str">
        <f>IF($C102=3,$Q102,+IFERROR(VLOOKUP(C102&amp;"."&amp;E102,VU!$D$4:$H$38,5,0),""))</f>
        <v/>
      </c>
      <c r="T102" s="32" t="s">
        <v>31</v>
      </c>
      <c r="U102" s="33"/>
      <c r="V102" s="58" t="str">
        <f>+IF(T102="",S102,+IF(T102=VU!$B$18,S102,IF(OR(T102=VU!$B$16,T102=VU!$B$17),U102,0)))</f>
        <v/>
      </c>
    </row>
    <row r="103" spans="1:22" x14ac:dyDescent="0.3">
      <c r="A103" s="29"/>
      <c r="B103" s="29"/>
      <c r="C103" s="54" t="str">
        <f>++IFERROR(INDEX(VU!$A$4:$A$9,MATCH(RAB!$D103,VU!$B$4:$B$9,0)),"")</f>
        <v/>
      </c>
      <c r="D103" s="30"/>
      <c r="E103" s="54" t="str">
        <f>++IFERROR(INDEX(VU!$F$4:$F$38,MATCH(RAB!$F103,VU!$G$4:$G$38,0)),"")</f>
        <v/>
      </c>
      <c r="F103" s="30"/>
      <c r="G103" s="70"/>
      <c r="H103" s="71"/>
      <c r="I103" s="72"/>
      <c r="J103" s="71"/>
      <c r="K103" s="71"/>
      <c r="L103" s="71"/>
      <c r="M103" s="55">
        <f t="shared" si="7"/>
        <v>0</v>
      </c>
      <c r="N103" s="56">
        <f t="shared" si="8"/>
        <v>0</v>
      </c>
      <c r="O103" s="55">
        <f t="shared" si="9"/>
        <v>0</v>
      </c>
      <c r="P103" s="57">
        <f t="shared" si="10"/>
        <v>0</v>
      </c>
      <c r="Q103" s="31">
        <v>10</v>
      </c>
      <c r="R103" s="30"/>
      <c r="S103" s="58" t="str">
        <f>IF($C103=3,$Q103,+IFERROR(VLOOKUP(C103&amp;"."&amp;E103,VU!$D$4:$H$38,5,0),""))</f>
        <v/>
      </c>
      <c r="T103" s="32" t="s">
        <v>31</v>
      </c>
      <c r="U103" s="33"/>
      <c r="V103" s="58" t="str">
        <f>+IF(T103="",S103,+IF(T103=VU!$B$18,S103,IF(OR(T103=VU!$B$16,T103=VU!$B$17),U103,0)))</f>
        <v/>
      </c>
    </row>
    <row r="104" spans="1:22" x14ac:dyDescent="0.3">
      <c r="A104" s="29"/>
      <c r="B104" s="29"/>
      <c r="C104" s="54" t="str">
        <f>++IFERROR(INDEX(VU!$A$4:$A$9,MATCH(RAB!$D104,VU!$B$4:$B$9,0)),"")</f>
        <v/>
      </c>
      <c r="D104" s="30"/>
      <c r="E104" s="54" t="str">
        <f>++IFERROR(INDEX(VU!$F$4:$F$38,MATCH(RAB!$F104,VU!$G$4:$G$38,0)),"")</f>
        <v/>
      </c>
      <c r="F104" s="30"/>
      <c r="G104" s="70"/>
      <c r="H104" s="71"/>
      <c r="I104" s="72"/>
      <c r="J104" s="71"/>
      <c r="K104" s="71"/>
      <c r="L104" s="71"/>
      <c r="M104" s="55">
        <f t="shared" si="7"/>
        <v>0</v>
      </c>
      <c r="N104" s="56">
        <f t="shared" si="8"/>
        <v>0</v>
      </c>
      <c r="O104" s="55">
        <f t="shared" si="9"/>
        <v>0</v>
      </c>
      <c r="P104" s="57">
        <f t="shared" si="10"/>
        <v>0</v>
      </c>
      <c r="Q104" s="31">
        <v>10</v>
      </c>
      <c r="R104" s="30"/>
      <c r="S104" s="58" t="str">
        <f>IF($C104=3,$Q104,+IFERROR(VLOOKUP(C104&amp;"."&amp;E104,VU!$D$4:$H$38,5,0),""))</f>
        <v/>
      </c>
      <c r="T104" s="32" t="s">
        <v>31</v>
      </c>
      <c r="U104" s="33"/>
      <c r="V104" s="58" t="str">
        <f>+IF(T104="",S104,+IF(T104=VU!$B$18,S104,IF(OR(T104=VU!$B$16,T104=VU!$B$17),U104,0)))</f>
        <v/>
      </c>
    </row>
    <row r="105" spans="1:22" x14ac:dyDescent="0.3">
      <c r="A105" s="29"/>
      <c r="B105" s="29"/>
      <c r="C105" s="54" t="str">
        <f>++IFERROR(INDEX(VU!$A$4:$A$9,MATCH(RAB!$D105,VU!$B$4:$B$9,0)),"")</f>
        <v/>
      </c>
      <c r="D105" s="30"/>
      <c r="E105" s="54" t="str">
        <f>++IFERROR(INDEX(VU!$F$4:$F$38,MATCH(RAB!$F105,VU!$G$4:$G$38,0)),"")</f>
        <v/>
      </c>
      <c r="F105" s="30"/>
      <c r="G105" s="70"/>
      <c r="H105" s="71"/>
      <c r="I105" s="72"/>
      <c r="J105" s="71"/>
      <c r="K105" s="71"/>
      <c r="L105" s="71"/>
      <c r="M105" s="55">
        <f t="shared" si="7"/>
        <v>0</v>
      </c>
      <c r="N105" s="56">
        <f t="shared" si="8"/>
        <v>0</v>
      </c>
      <c r="O105" s="55">
        <f t="shared" si="9"/>
        <v>0</v>
      </c>
      <c r="P105" s="57">
        <f t="shared" si="10"/>
        <v>0</v>
      </c>
      <c r="Q105" s="31">
        <v>10</v>
      </c>
      <c r="R105" s="30"/>
      <c r="S105" s="58" t="str">
        <f>IF($C105=3,$Q105,+IFERROR(VLOOKUP(C105&amp;"."&amp;E105,VU!$D$4:$H$38,5,0),""))</f>
        <v/>
      </c>
      <c r="T105" s="32" t="s">
        <v>31</v>
      </c>
      <c r="U105" s="33"/>
      <c r="V105" s="58" t="str">
        <f>+IF(T105="",S105,+IF(T105=VU!$B$18,S105,IF(OR(T105=VU!$B$16,T105=VU!$B$17),U105,0)))</f>
        <v/>
      </c>
    </row>
    <row r="106" spans="1:22" x14ac:dyDescent="0.3">
      <c r="A106" s="29"/>
      <c r="B106" s="29"/>
      <c r="C106" s="54" t="str">
        <f>++IFERROR(INDEX(VU!$A$4:$A$9,MATCH(RAB!$D106,VU!$B$4:$B$9,0)),"")</f>
        <v/>
      </c>
      <c r="D106" s="30"/>
      <c r="E106" s="54" t="str">
        <f>++IFERROR(INDEX(VU!$F$4:$F$38,MATCH(RAB!$F106,VU!$G$4:$G$38,0)),"")</f>
        <v/>
      </c>
      <c r="F106" s="30"/>
      <c r="G106" s="70"/>
      <c r="H106" s="71"/>
      <c r="I106" s="72"/>
      <c r="J106" s="71"/>
      <c r="K106" s="71"/>
      <c r="L106" s="71"/>
      <c r="M106" s="55">
        <f t="shared" si="7"/>
        <v>0</v>
      </c>
      <c r="N106" s="56">
        <f t="shared" si="8"/>
        <v>0</v>
      </c>
      <c r="O106" s="55">
        <f t="shared" si="9"/>
        <v>0</v>
      </c>
      <c r="P106" s="57">
        <f t="shared" si="10"/>
        <v>0</v>
      </c>
      <c r="Q106" s="31">
        <v>10</v>
      </c>
      <c r="R106" s="30"/>
      <c r="S106" s="58" t="str">
        <f>IF($C106=3,$Q106,+IFERROR(VLOOKUP(C106&amp;"."&amp;E106,VU!$D$4:$H$38,5,0),""))</f>
        <v/>
      </c>
      <c r="T106" s="32" t="s">
        <v>31</v>
      </c>
      <c r="U106" s="33"/>
      <c r="V106" s="58" t="str">
        <f>+IF(T106="",S106,+IF(T106=VU!$B$18,S106,IF(OR(T106=VU!$B$16,T106=VU!$B$17),U106,0)))</f>
        <v/>
      </c>
    </row>
    <row r="107" spans="1:22" x14ac:dyDescent="0.3">
      <c r="A107" s="29"/>
      <c r="B107" s="29"/>
      <c r="C107" s="54" t="str">
        <f>++IFERROR(INDEX(VU!$A$4:$A$9,MATCH(RAB!$D107,VU!$B$4:$B$9,0)),"")</f>
        <v/>
      </c>
      <c r="D107" s="30"/>
      <c r="E107" s="54" t="str">
        <f>++IFERROR(INDEX(VU!$F$4:$F$38,MATCH(RAB!$F107,VU!$G$4:$G$38,0)),"")</f>
        <v/>
      </c>
      <c r="F107" s="30"/>
      <c r="G107" s="70"/>
      <c r="H107" s="71"/>
      <c r="I107" s="72"/>
      <c r="J107" s="71"/>
      <c r="K107" s="71"/>
      <c r="L107" s="71"/>
      <c r="M107" s="55">
        <f t="shared" si="7"/>
        <v>0</v>
      </c>
      <c r="N107" s="56">
        <f t="shared" si="8"/>
        <v>0</v>
      </c>
      <c r="O107" s="55">
        <f t="shared" si="9"/>
        <v>0</v>
      </c>
      <c r="P107" s="57">
        <f t="shared" si="10"/>
        <v>0</v>
      </c>
      <c r="Q107" s="31">
        <v>10</v>
      </c>
      <c r="R107" s="30"/>
      <c r="S107" s="58" t="str">
        <f>IF($C107=3,$Q107,+IFERROR(VLOOKUP(C107&amp;"."&amp;E107,VU!$D$4:$H$38,5,0),""))</f>
        <v/>
      </c>
      <c r="T107" s="32" t="s">
        <v>31</v>
      </c>
      <c r="U107" s="33"/>
      <c r="V107" s="58" t="str">
        <f>+IF(T107="",S107,+IF(T107=VU!$B$18,S107,IF(OR(T107=VU!$B$16,T107=VU!$B$17),U107,0)))</f>
        <v/>
      </c>
    </row>
    <row r="108" spans="1:22" x14ac:dyDescent="0.3">
      <c r="A108" s="29"/>
      <c r="B108" s="29"/>
      <c r="C108" s="54" t="str">
        <f>++IFERROR(INDEX(VU!$A$4:$A$9,MATCH(RAB!$D108,VU!$B$4:$B$9,0)),"")</f>
        <v/>
      </c>
      <c r="D108" s="30"/>
      <c r="E108" s="54" t="str">
        <f>++IFERROR(INDEX(VU!$F$4:$F$38,MATCH(RAB!$F108,VU!$G$4:$G$38,0)),"")</f>
        <v/>
      </c>
      <c r="F108" s="30"/>
      <c r="G108" s="70"/>
      <c r="H108" s="71"/>
      <c r="I108" s="72"/>
      <c r="J108" s="71"/>
      <c r="K108" s="71"/>
      <c r="L108" s="71"/>
      <c r="M108" s="55">
        <f t="shared" si="7"/>
        <v>0</v>
      </c>
      <c r="N108" s="56">
        <f t="shared" si="8"/>
        <v>0</v>
      </c>
      <c r="O108" s="55">
        <f t="shared" si="9"/>
        <v>0</v>
      </c>
      <c r="P108" s="57">
        <f t="shared" si="10"/>
        <v>0</v>
      </c>
      <c r="Q108" s="31">
        <v>10</v>
      </c>
      <c r="R108" s="30"/>
      <c r="S108" s="58" t="str">
        <f>IF($C108=3,$Q108,+IFERROR(VLOOKUP(C108&amp;"."&amp;E108,VU!$D$4:$H$38,5,0),""))</f>
        <v/>
      </c>
      <c r="T108" s="32" t="s">
        <v>31</v>
      </c>
      <c r="U108" s="33"/>
      <c r="V108" s="58" t="str">
        <f>+IF(T108="",S108,+IF(T108=VU!$B$18,S108,IF(OR(T108=VU!$B$16,T108=VU!$B$17),U108,0)))</f>
        <v/>
      </c>
    </row>
    <row r="109" spans="1:22" x14ac:dyDescent="0.3">
      <c r="A109" s="29"/>
      <c r="B109" s="29"/>
      <c r="C109" s="54" t="str">
        <f>++IFERROR(INDEX(VU!$A$4:$A$9,MATCH(RAB!$D109,VU!$B$4:$B$9,0)),"")</f>
        <v/>
      </c>
      <c r="D109" s="30"/>
      <c r="E109" s="54" t="str">
        <f>++IFERROR(INDEX(VU!$F$4:$F$38,MATCH(RAB!$F109,VU!$G$4:$G$38,0)),"")</f>
        <v/>
      </c>
      <c r="F109" s="30"/>
      <c r="G109" s="70"/>
      <c r="H109" s="71"/>
      <c r="I109" s="72"/>
      <c r="J109" s="71"/>
      <c r="K109" s="71"/>
      <c r="L109" s="71"/>
      <c r="M109" s="55">
        <f t="shared" si="7"/>
        <v>0</v>
      </c>
      <c r="N109" s="56">
        <f t="shared" si="8"/>
        <v>0</v>
      </c>
      <c r="O109" s="55">
        <f t="shared" si="9"/>
        <v>0</v>
      </c>
      <c r="P109" s="57">
        <f t="shared" si="10"/>
        <v>0</v>
      </c>
      <c r="Q109" s="31">
        <v>10</v>
      </c>
      <c r="R109" s="30"/>
      <c r="S109" s="58" t="str">
        <f>IF($C109=3,$Q109,+IFERROR(VLOOKUP(C109&amp;"."&amp;E109,VU!$D$4:$H$38,5,0),""))</f>
        <v/>
      </c>
      <c r="T109" s="32" t="s">
        <v>31</v>
      </c>
      <c r="U109" s="33"/>
      <c r="V109" s="58" t="str">
        <f>+IF(T109="",S109,+IF(T109=VU!$B$18,S109,IF(OR(T109=VU!$B$16,T109=VU!$B$17),U109,0)))</f>
        <v/>
      </c>
    </row>
    <row r="110" spans="1:22" x14ac:dyDescent="0.3">
      <c r="A110" s="29"/>
      <c r="B110" s="29"/>
      <c r="C110" s="54" t="str">
        <f>++IFERROR(INDEX(VU!$A$4:$A$9,MATCH(RAB!$D110,VU!$B$4:$B$9,0)),"")</f>
        <v/>
      </c>
      <c r="D110" s="30"/>
      <c r="E110" s="54" t="str">
        <f>++IFERROR(INDEX(VU!$F$4:$F$38,MATCH(RAB!$F110,VU!$G$4:$G$38,0)),"")</f>
        <v/>
      </c>
      <c r="F110" s="30"/>
      <c r="G110" s="70"/>
      <c r="H110" s="71"/>
      <c r="I110" s="72"/>
      <c r="J110" s="71"/>
      <c r="K110" s="71"/>
      <c r="L110" s="71"/>
      <c r="M110" s="55">
        <f t="shared" si="7"/>
        <v>0</v>
      </c>
      <c r="N110" s="56">
        <f t="shared" si="8"/>
        <v>0</v>
      </c>
      <c r="O110" s="55">
        <f t="shared" si="9"/>
        <v>0</v>
      </c>
      <c r="P110" s="57">
        <f t="shared" si="10"/>
        <v>0</v>
      </c>
      <c r="Q110" s="31">
        <v>10</v>
      </c>
      <c r="R110" s="30"/>
      <c r="S110" s="58" t="str">
        <f>IF($C110=3,$Q110,+IFERROR(VLOOKUP(C110&amp;"."&amp;E110,VU!$D$4:$H$38,5,0),""))</f>
        <v/>
      </c>
      <c r="T110" s="32" t="s">
        <v>31</v>
      </c>
      <c r="U110" s="33"/>
      <c r="V110" s="58" t="str">
        <f>+IF(T110="",S110,+IF(T110=VU!$B$18,S110,IF(OR(T110=VU!$B$16,T110=VU!$B$17),U110,0)))</f>
        <v/>
      </c>
    </row>
    <row r="111" spans="1:22" x14ac:dyDescent="0.3">
      <c r="A111" s="29"/>
      <c r="B111" s="29"/>
      <c r="C111" s="54" t="str">
        <f>++IFERROR(INDEX(VU!$A$4:$A$9,MATCH(RAB!$D111,VU!$B$4:$B$9,0)),"")</f>
        <v/>
      </c>
      <c r="D111" s="30"/>
      <c r="E111" s="54" t="str">
        <f>++IFERROR(INDEX(VU!$F$4:$F$38,MATCH(RAB!$F111,VU!$G$4:$G$38,0)),"")</f>
        <v/>
      </c>
      <c r="F111" s="30"/>
      <c r="G111" s="70"/>
      <c r="H111" s="71"/>
      <c r="I111" s="72"/>
      <c r="J111" s="71"/>
      <c r="K111" s="71"/>
      <c r="L111" s="71"/>
      <c r="M111" s="55">
        <f t="shared" si="7"/>
        <v>0</v>
      </c>
      <c r="N111" s="56">
        <f t="shared" si="8"/>
        <v>0</v>
      </c>
      <c r="O111" s="55">
        <f t="shared" si="9"/>
        <v>0</v>
      </c>
      <c r="P111" s="57">
        <f t="shared" si="10"/>
        <v>0</v>
      </c>
      <c r="Q111" s="31">
        <v>10</v>
      </c>
      <c r="R111" s="30"/>
      <c r="S111" s="58" t="str">
        <f>IF($C111=3,$Q111,+IFERROR(VLOOKUP(C111&amp;"."&amp;E111,VU!$D$4:$H$38,5,0),""))</f>
        <v/>
      </c>
      <c r="T111" s="32" t="s">
        <v>31</v>
      </c>
      <c r="U111" s="33"/>
      <c r="V111" s="58" t="str">
        <f>+IF(T111="",S111,+IF(T111=VU!$B$18,S111,IF(OR(T111=VU!$B$16,T111=VU!$B$17),U111,0)))</f>
        <v/>
      </c>
    </row>
    <row r="112" spans="1:22" x14ac:dyDescent="0.3">
      <c r="A112" s="29"/>
      <c r="B112" s="29"/>
      <c r="C112" s="54" t="str">
        <f>++IFERROR(INDEX(VU!$A$4:$A$9,MATCH(RAB!$D112,VU!$B$4:$B$9,0)),"")</f>
        <v/>
      </c>
      <c r="D112" s="30"/>
      <c r="E112" s="54" t="str">
        <f>++IFERROR(INDEX(VU!$F$4:$F$38,MATCH(RAB!$F112,VU!$G$4:$G$38,0)),"")</f>
        <v/>
      </c>
      <c r="F112" s="30"/>
      <c r="G112" s="70"/>
      <c r="H112" s="71"/>
      <c r="I112" s="72"/>
      <c r="J112" s="71"/>
      <c r="K112" s="71"/>
      <c r="L112" s="71"/>
      <c r="M112" s="55">
        <f t="shared" si="7"/>
        <v>0</v>
      </c>
      <c r="N112" s="56">
        <f t="shared" si="8"/>
        <v>0</v>
      </c>
      <c r="O112" s="55">
        <f t="shared" si="9"/>
        <v>0</v>
      </c>
      <c r="P112" s="57">
        <f t="shared" si="10"/>
        <v>0</v>
      </c>
      <c r="Q112" s="31">
        <v>10</v>
      </c>
      <c r="R112" s="30"/>
      <c r="S112" s="58" t="str">
        <f>IF($C112=3,$Q112,+IFERROR(VLOOKUP(C112&amp;"."&amp;E112,VU!$D$4:$H$38,5,0),""))</f>
        <v/>
      </c>
      <c r="T112" s="32" t="s">
        <v>31</v>
      </c>
      <c r="U112" s="33"/>
      <c r="V112" s="58" t="str">
        <f>+IF(T112="",S112,+IF(T112=VU!$B$18,S112,IF(OR(T112=VU!$B$16,T112=VU!$B$17),U112,0)))</f>
        <v/>
      </c>
    </row>
    <row r="113" spans="1:22" x14ac:dyDescent="0.3">
      <c r="A113" s="29"/>
      <c r="B113" s="29"/>
      <c r="C113" s="54" t="str">
        <f>++IFERROR(INDEX(VU!$A$4:$A$9,MATCH(RAB!$D113,VU!$B$4:$B$9,0)),"")</f>
        <v/>
      </c>
      <c r="D113" s="30"/>
      <c r="E113" s="54" t="str">
        <f>++IFERROR(INDEX(VU!$F$4:$F$38,MATCH(RAB!$F113,VU!$G$4:$G$38,0)),"")</f>
        <v/>
      </c>
      <c r="F113" s="30"/>
      <c r="G113" s="70"/>
      <c r="H113" s="71"/>
      <c r="I113" s="72"/>
      <c r="J113" s="71"/>
      <c r="K113" s="71"/>
      <c r="L113" s="71"/>
      <c r="M113" s="55">
        <f t="shared" si="7"/>
        <v>0</v>
      </c>
      <c r="N113" s="56">
        <f t="shared" si="8"/>
        <v>0</v>
      </c>
      <c r="O113" s="55">
        <f t="shared" si="9"/>
        <v>0</v>
      </c>
      <c r="P113" s="57">
        <f t="shared" si="10"/>
        <v>0</v>
      </c>
      <c r="Q113" s="31">
        <v>10</v>
      </c>
      <c r="R113" s="30"/>
      <c r="S113" s="58" t="str">
        <f>IF($C113=3,$Q113,+IFERROR(VLOOKUP(C113&amp;"."&amp;E113,VU!$D$4:$H$38,5,0),""))</f>
        <v/>
      </c>
      <c r="T113" s="32" t="s">
        <v>31</v>
      </c>
      <c r="U113" s="33"/>
      <c r="V113" s="58" t="str">
        <f>+IF(T113="",S113,+IF(T113=VU!$B$18,S113,IF(OR(T113=VU!$B$16,T113=VU!$B$17),U113,0)))</f>
        <v/>
      </c>
    </row>
    <row r="114" spans="1:22" x14ac:dyDescent="0.3">
      <c r="A114" s="29"/>
      <c r="B114" s="29"/>
      <c r="C114" s="54" t="str">
        <f>++IFERROR(INDEX(VU!$A$4:$A$9,MATCH(RAB!$D114,VU!$B$4:$B$9,0)),"")</f>
        <v/>
      </c>
      <c r="D114" s="30"/>
      <c r="E114" s="54" t="str">
        <f>++IFERROR(INDEX(VU!$F$4:$F$38,MATCH(RAB!$F114,VU!$G$4:$G$38,0)),"")</f>
        <v/>
      </c>
      <c r="F114" s="30"/>
      <c r="G114" s="70"/>
      <c r="H114" s="71"/>
      <c r="I114" s="72"/>
      <c r="J114" s="71"/>
      <c r="K114" s="71"/>
      <c r="L114" s="71"/>
      <c r="M114" s="55">
        <f t="shared" si="7"/>
        <v>0</v>
      </c>
      <c r="N114" s="56">
        <f t="shared" si="8"/>
        <v>0</v>
      </c>
      <c r="O114" s="55">
        <f t="shared" si="9"/>
        <v>0</v>
      </c>
      <c r="P114" s="57">
        <f t="shared" si="10"/>
        <v>0</v>
      </c>
      <c r="Q114" s="31">
        <v>10</v>
      </c>
      <c r="R114" s="30"/>
      <c r="S114" s="58" t="str">
        <f>IF($C114=3,$Q114,+IFERROR(VLOOKUP(C114&amp;"."&amp;E114,VU!$D$4:$H$38,5,0),""))</f>
        <v/>
      </c>
      <c r="T114" s="32" t="s">
        <v>31</v>
      </c>
      <c r="U114" s="33"/>
      <c r="V114" s="58" t="str">
        <f>+IF(T114="",S114,+IF(T114=VU!$B$18,S114,IF(OR(T114=VU!$B$16,T114=VU!$B$17),U114,0)))</f>
        <v/>
      </c>
    </row>
    <row r="115" spans="1:22" x14ac:dyDescent="0.3">
      <c r="A115" s="29"/>
      <c r="B115" s="29"/>
      <c r="C115" s="54" t="str">
        <f>++IFERROR(INDEX(VU!$A$4:$A$9,MATCH(RAB!$D115,VU!$B$4:$B$9,0)),"")</f>
        <v/>
      </c>
      <c r="D115" s="30"/>
      <c r="E115" s="54" t="str">
        <f>++IFERROR(INDEX(VU!$F$4:$F$38,MATCH(RAB!$F115,VU!$G$4:$G$38,0)),"")</f>
        <v/>
      </c>
      <c r="F115" s="30"/>
      <c r="G115" s="70"/>
      <c r="H115" s="71"/>
      <c r="I115" s="72"/>
      <c r="J115" s="71"/>
      <c r="K115" s="71"/>
      <c r="L115" s="71"/>
      <c r="M115" s="55">
        <f t="shared" si="7"/>
        <v>0</v>
      </c>
      <c r="N115" s="56">
        <f t="shared" si="8"/>
        <v>0</v>
      </c>
      <c r="O115" s="55">
        <f t="shared" si="9"/>
        <v>0</v>
      </c>
      <c r="P115" s="57">
        <f t="shared" si="10"/>
        <v>0</v>
      </c>
      <c r="Q115" s="31">
        <v>10</v>
      </c>
      <c r="R115" s="30"/>
      <c r="S115" s="58" t="str">
        <f>IF($C115=3,$Q115,+IFERROR(VLOOKUP(C115&amp;"."&amp;E115,VU!$D$4:$H$38,5,0),""))</f>
        <v/>
      </c>
      <c r="T115" s="32" t="s">
        <v>31</v>
      </c>
      <c r="U115" s="33"/>
      <c r="V115" s="58" t="str">
        <f>+IF(T115="",S115,+IF(T115=VU!$B$18,S115,IF(OR(T115=VU!$B$16,T115=VU!$B$17),U115,0)))</f>
        <v/>
      </c>
    </row>
    <row r="116" spans="1:22" x14ac:dyDescent="0.3">
      <c r="A116" s="29"/>
      <c r="B116" s="29"/>
      <c r="C116" s="54" t="str">
        <f>++IFERROR(INDEX(VU!$A$4:$A$9,MATCH(RAB!$D116,VU!$B$4:$B$9,0)),"")</f>
        <v/>
      </c>
      <c r="D116" s="30"/>
      <c r="E116" s="54" t="str">
        <f>++IFERROR(INDEX(VU!$F$4:$F$38,MATCH(RAB!$F116,VU!$G$4:$G$38,0)),"")</f>
        <v/>
      </c>
      <c r="F116" s="30"/>
      <c r="G116" s="70"/>
      <c r="H116" s="71"/>
      <c r="I116" s="72"/>
      <c r="J116" s="71"/>
      <c r="K116" s="71"/>
      <c r="L116" s="71"/>
      <c r="M116" s="55">
        <f t="shared" si="7"/>
        <v>0</v>
      </c>
      <c r="N116" s="56">
        <f t="shared" si="8"/>
        <v>0</v>
      </c>
      <c r="O116" s="55">
        <f t="shared" si="9"/>
        <v>0</v>
      </c>
      <c r="P116" s="57">
        <f t="shared" si="10"/>
        <v>0</v>
      </c>
      <c r="Q116" s="31">
        <v>10</v>
      </c>
      <c r="R116" s="30"/>
      <c r="S116" s="58" t="str">
        <f>IF($C116=3,$Q116,+IFERROR(VLOOKUP(C116&amp;"."&amp;E116,VU!$D$4:$H$38,5,0),""))</f>
        <v/>
      </c>
      <c r="T116" s="32" t="s">
        <v>31</v>
      </c>
      <c r="U116" s="33"/>
      <c r="V116" s="58" t="str">
        <f>+IF(T116="",S116,+IF(T116=VU!$B$18,S116,IF(OR(T116=VU!$B$16,T116=VU!$B$17),U116,0)))</f>
        <v/>
      </c>
    </row>
    <row r="117" spans="1:22" x14ac:dyDescent="0.3">
      <c r="A117" s="29"/>
      <c r="B117" s="29"/>
      <c r="C117" s="54" t="str">
        <f>++IFERROR(INDEX(VU!$A$4:$A$9,MATCH(RAB!$D117,VU!$B$4:$B$9,0)),"")</f>
        <v/>
      </c>
      <c r="D117" s="30"/>
      <c r="E117" s="54" t="str">
        <f>++IFERROR(INDEX(VU!$F$4:$F$38,MATCH(RAB!$F117,VU!$G$4:$G$38,0)),"")</f>
        <v/>
      </c>
      <c r="F117" s="30"/>
      <c r="G117" s="70"/>
      <c r="H117" s="71"/>
      <c r="I117" s="72"/>
      <c r="J117" s="71"/>
      <c r="K117" s="71"/>
      <c r="L117" s="71"/>
      <c r="M117" s="55">
        <f t="shared" si="7"/>
        <v>0</v>
      </c>
      <c r="N117" s="56">
        <f t="shared" si="8"/>
        <v>0</v>
      </c>
      <c r="O117" s="55">
        <f t="shared" si="9"/>
        <v>0</v>
      </c>
      <c r="P117" s="57">
        <f t="shared" si="10"/>
        <v>0</v>
      </c>
      <c r="Q117" s="31">
        <v>10</v>
      </c>
      <c r="R117" s="30"/>
      <c r="S117" s="58" t="str">
        <f>IF($C117=3,$Q117,+IFERROR(VLOOKUP(C117&amp;"."&amp;E117,VU!$D$4:$H$38,5,0),""))</f>
        <v/>
      </c>
      <c r="T117" s="32" t="s">
        <v>31</v>
      </c>
      <c r="U117" s="33"/>
      <c r="V117" s="58" t="str">
        <f>+IF(T117="",S117,+IF(T117=VU!$B$18,S117,IF(OR(T117=VU!$B$16,T117=VU!$B$17),U117,0)))</f>
        <v/>
      </c>
    </row>
    <row r="118" spans="1:22" x14ac:dyDescent="0.3">
      <c r="A118" s="29"/>
      <c r="B118" s="29"/>
      <c r="C118" s="54" t="str">
        <f>++IFERROR(INDEX(VU!$A$4:$A$9,MATCH(RAB!$D118,VU!$B$4:$B$9,0)),"")</f>
        <v/>
      </c>
      <c r="D118" s="30"/>
      <c r="E118" s="54" t="str">
        <f>++IFERROR(INDEX(VU!$F$4:$F$38,MATCH(RAB!$F118,VU!$G$4:$G$38,0)),"")</f>
        <v/>
      </c>
      <c r="F118" s="30"/>
      <c r="G118" s="70"/>
      <c r="H118" s="71"/>
      <c r="I118" s="72"/>
      <c r="J118" s="71"/>
      <c r="K118" s="71"/>
      <c r="L118" s="71"/>
      <c r="M118" s="55">
        <f t="shared" si="7"/>
        <v>0</v>
      </c>
      <c r="N118" s="56">
        <f t="shared" si="8"/>
        <v>0</v>
      </c>
      <c r="O118" s="55">
        <f t="shared" si="9"/>
        <v>0</v>
      </c>
      <c r="P118" s="57">
        <f t="shared" si="10"/>
        <v>0</v>
      </c>
      <c r="Q118" s="31">
        <v>10</v>
      </c>
      <c r="R118" s="30"/>
      <c r="S118" s="58" t="str">
        <f>IF($C118=3,$Q118,+IFERROR(VLOOKUP(C118&amp;"."&amp;E118,VU!$D$4:$H$38,5,0),""))</f>
        <v/>
      </c>
      <c r="T118" s="32" t="s">
        <v>31</v>
      </c>
      <c r="U118" s="33"/>
      <c r="V118" s="58" t="str">
        <f>+IF(T118="",S118,+IF(T118=VU!$B$18,S118,IF(OR(T118=VU!$B$16,T118=VU!$B$17),U118,0)))</f>
        <v/>
      </c>
    </row>
    <row r="119" spans="1:22" x14ac:dyDescent="0.3">
      <c r="A119" s="29"/>
      <c r="B119" s="29"/>
      <c r="C119" s="54" t="str">
        <f>++IFERROR(INDEX(VU!$A$4:$A$9,MATCH(RAB!$D119,VU!$B$4:$B$9,0)),"")</f>
        <v/>
      </c>
      <c r="D119" s="30"/>
      <c r="E119" s="54" t="str">
        <f>++IFERROR(INDEX(VU!$F$4:$F$38,MATCH(RAB!$F119,VU!$G$4:$G$38,0)),"")</f>
        <v/>
      </c>
      <c r="F119" s="30"/>
      <c r="G119" s="70"/>
      <c r="H119" s="71"/>
      <c r="I119" s="72"/>
      <c r="J119" s="71"/>
      <c r="K119" s="71"/>
      <c r="L119" s="71"/>
      <c r="M119" s="55">
        <f t="shared" si="7"/>
        <v>0</v>
      </c>
      <c r="N119" s="56">
        <f t="shared" si="8"/>
        <v>0</v>
      </c>
      <c r="O119" s="55">
        <f t="shared" si="9"/>
        <v>0</v>
      </c>
      <c r="P119" s="57">
        <f t="shared" si="10"/>
        <v>0</v>
      </c>
      <c r="Q119" s="31">
        <v>10</v>
      </c>
      <c r="R119" s="30"/>
      <c r="S119" s="58" t="str">
        <f>IF($C119=3,$Q119,+IFERROR(VLOOKUP(C119&amp;"."&amp;E119,VU!$D$4:$H$38,5,0),""))</f>
        <v/>
      </c>
      <c r="T119" s="32" t="s">
        <v>31</v>
      </c>
      <c r="U119" s="33"/>
      <c r="V119" s="58" t="str">
        <f>+IF(T119="",S119,+IF(T119=VU!$B$18,S119,IF(OR(T119=VU!$B$16,T119=VU!$B$17),U119,0)))</f>
        <v/>
      </c>
    </row>
    <row r="120" spans="1:22" x14ac:dyDescent="0.3">
      <c r="A120" s="29"/>
      <c r="B120" s="29"/>
      <c r="C120" s="54" t="str">
        <f>++IFERROR(INDEX(VU!$A$4:$A$9,MATCH(RAB!$D120,VU!$B$4:$B$9,0)),"")</f>
        <v/>
      </c>
      <c r="D120" s="30"/>
      <c r="E120" s="54" t="str">
        <f>++IFERROR(INDEX(VU!$F$4:$F$38,MATCH(RAB!$F120,VU!$G$4:$G$38,0)),"")</f>
        <v/>
      </c>
      <c r="F120" s="30"/>
      <c r="G120" s="70"/>
      <c r="H120" s="71"/>
      <c r="I120" s="72"/>
      <c r="J120" s="71"/>
      <c r="K120" s="71"/>
      <c r="L120" s="71"/>
      <c r="M120" s="55">
        <f t="shared" si="7"/>
        <v>0</v>
      </c>
      <c r="N120" s="56">
        <f t="shared" si="8"/>
        <v>0</v>
      </c>
      <c r="O120" s="55">
        <f t="shared" si="9"/>
        <v>0</v>
      </c>
      <c r="P120" s="57">
        <f t="shared" si="10"/>
        <v>0</v>
      </c>
      <c r="Q120" s="31">
        <v>10</v>
      </c>
      <c r="R120" s="30"/>
      <c r="S120" s="58" t="str">
        <f>IF($C120=3,$Q120,+IFERROR(VLOOKUP(C120&amp;"."&amp;E120,VU!$D$4:$H$38,5,0),""))</f>
        <v/>
      </c>
      <c r="T120" s="32" t="s">
        <v>31</v>
      </c>
      <c r="U120" s="33"/>
      <c r="V120" s="58" t="str">
        <f>+IF(T120="",S120,+IF(T120=VU!$B$18,S120,IF(OR(T120=VU!$B$16,T120=VU!$B$17),U120,0)))</f>
        <v/>
      </c>
    </row>
    <row r="121" spans="1:22" x14ac:dyDescent="0.3">
      <c r="A121" s="29"/>
      <c r="B121" s="29"/>
      <c r="C121" s="54" t="str">
        <f>++IFERROR(INDEX(VU!$A$4:$A$9,MATCH(RAB!$D121,VU!$B$4:$B$9,0)),"")</f>
        <v/>
      </c>
      <c r="D121" s="30"/>
      <c r="E121" s="54" t="str">
        <f>++IFERROR(INDEX(VU!$F$4:$F$38,MATCH(RAB!$F121,VU!$G$4:$G$38,0)),"")</f>
        <v/>
      </c>
      <c r="F121" s="30"/>
      <c r="G121" s="70"/>
      <c r="H121" s="71"/>
      <c r="I121" s="72"/>
      <c r="J121" s="71"/>
      <c r="K121" s="71"/>
      <c r="L121" s="71"/>
      <c r="M121" s="55">
        <f t="shared" si="7"/>
        <v>0</v>
      </c>
      <c r="N121" s="56">
        <f t="shared" si="8"/>
        <v>0</v>
      </c>
      <c r="O121" s="55">
        <f t="shared" si="9"/>
        <v>0</v>
      </c>
      <c r="P121" s="57">
        <f t="shared" si="10"/>
        <v>0</v>
      </c>
      <c r="Q121" s="31">
        <v>10</v>
      </c>
      <c r="R121" s="30"/>
      <c r="S121" s="58" t="str">
        <f>IF($C121=3,$Q121,+IFERROR(VLOOKUP(C121&amp;"."&amp;E121,VU!$D$4:$H$38,5,0),""))</f>
        <v/>
      </c>
      <c r="T121" s="32" t="s">
        <v>31</v>
      </c>
      <c r="U121" s="33"/>
      <c r="V121" s="58" t="str">
        <f>+IF(T121="",S121,+IF(T121=VU!$B$18,S121,IF(OR(T121=VU!$B$16,T121=VU!$B$17),U121,0)))</f>
        <v/>
      </c>
    </row>
    <row r="122" spans="1:22" x14ac:dyDescent="0.3">
      <c r="A122" s="29"/>
      <c r="B122" s="29"/>
      <c r="C122" s="54" t="str">
        <f>++IFERROR(INDEX(VU!$A$4:$A$9,MATCH(RAB!$D122,VU!$B$4:$B$9,0)),"")</f>
        <v/>
      </c>
      <c r="D122" s="30"/>
      <c r="E122" s="54" t="str">
        <f>++IFERROR(INDEX(VU!$F$4:$F$38,MATCH(RAB!$F122,VU!$G$4:$G$38,0)),"")</f>
        <v/>
      </c>
      <c r="F122" s="30"/>
      <c r="G122" s="70"/>
      <c r="H122" s="71"/>
      <c r="I122" s="72"/>
      <c r="J122" s="71"/>
      <c r="K122" s="71"/>
      <c r="L122" s="71"/>
      <c r="M122" s="55">
        <f t="shared" si="7"/>
        <v>0</v>
      </c>
      <c r="N122" s="56">
        <f t="shared" si="8"/>
        <v>0</v>
      </c>
      <c r="O122" s="55">
        <f t="shared" si="9"/>
        <v>0</v>
      </c>
      <c r="P122" s="57">
        <f t="shared" si="10"/>
        <v>0</v>
      </c>
      <c r="Q122" s="31">
        <v>10</v>
      </c>
      <c r="R122" s="30"/>
      <c r="S122" s="58" t="str">
        <f>IF($C122=3,$Q122,+IFERROR(VLOOKUP(C122&amp;"."&amp;E122,VU!$D$4:$H$38,5,0),""))</f>
        <v/>
      </c>
      <c r="T122" s="32" t="s">
        <v>31</v>
      </c>
      <c r="U122" s="33"/>
      <c r="V122" s="58" t="str">
        <f>+IF(T122="",S122,+IF(T122=VU!$B$18,S122,IF(OR(T122=VU!$B$16,T122=VU!$B$17),U122,0)))</f>
        <v/>
      </c>
    </row>
    <row r="123" spans="1:22" x14ac:dyDescent="0.3">
      <c r="A123" s="29"/>
      <c r="B123" s="29"/>
      <c r="C123" s="54" t="str">
        <f>++IFERROR(INDEX(VU!$A$4:$A$9,MATCH(RAB!$D123,VU!$B$4:$B$9,0)),"")</f>
        <v/>
      </c>
      <c r="D123" s="30"/>
      <c r="E123" s="54" t="str">
        <f>++IFERROR(INDEX(VU!$F$4:$F$38,MATCH(RAB!$F123,VU!$G$4:$G$38,0)),"")</f>
        <v/>
      </c>
      <c r="F123" s="30"/>
      <c r="G123" s="70"/>
      <c r="H123" s="71"/>
      <c r="I123" s="72"/>
      <c r="J123" s="71"/>
      <c r="K123" s="71"/>
      <c r="L123" s="71"/>
      <c r="M123" s="55">
        <f t="shared" si="3"/>
        <v>0</v>
      </c>
      <c r="N123" s="56">
        <f t="shared" si="4"/>
        <v>0</v>
      </c>
      <c r="O123" s="55">
        <f t="shared" si="5"/>
        <v>0</v>
      </c>
      <c r="P123" s="57">
        <f t="shared" si="6"/>
        <v>0</v>
      </c>
      <c r="Q123" s="31">
        <v>10</v>
      </c>
      <c r="R123" s="30"/>
      <c r="S123" s="58" t="str">
        <f>IF($C123=3,$Q123,+IFERROR(VLOOKUP(C123&amp;"."&amp;E123,VU!$D$4:$H$38,5,0),""))</f>
        <v/>
      </c>
      <c r="T123" s="32" t="s">
        <v>31</v>
      </c>
      <c r="U123" s="33"/>
      <c r="V123" s="58" t="str">
        <f>+IF(T123="",S123,+IF(T123=VU!$B$18,S123,IF(OR(T123=VU!$B$16,T123=VU!$B$17),U123,0)))</f>
        <v/>
      </c>
    </row>
    <row r="124" spans="1:22" x14ac:dyDescent="0.3">
      <c r="A124" s="29"/>
      <c r="B124" s="29"/>
      <c r="C124" s="54" t="str">
        <f>++IFERROR(INDEX(VU!$A$4:$A$9,MATCH(RAB!$D124,VU!$B$4:$B$9,0)),"")</f>
        <v/>
      </c>
      <c r="D124" s="30"/>
      <c r="E124" s="54" t="str">
        <f>++IFERROR(INDEX(VU!$F$4:$F$38,MATCH(RAB!$F124,VU!$G$4:$G$38,0)),"")</f>
        <v/>
      </c>
      <c r="F124" s="30"/>
      <c r="G124" s="70"/>
      <c r="H124" s="71"/>
      <c r="I124" s="72"/>
      <c r="J124" s="71"/>
      <c r="K124" s="71"/>
      <c r="L124" s="71"/>
      <c r="M124" s="55">
        <f t="shared" si="3"/>
        <v>0</v>
      </c>
      <c r="N124" s="56">
        <f t="shared" si="4"/>
        <v>0</v>
      </c>
      <c r="O124" s="55">
        <f t="shared" si="5"/>
        <v>0</v>
      </c>
      <c r="P124" s="57">
        <f t="shared" si="6"/>
        <v>0</v>
      </c>
      <c r="Q124" s="31">
        <v>10</v>
      </c>
      <c r="R124" s="30"/>
      <c r="S124" s="58" t="str">
        <f>IF($C124=3,$Q124,+IFERROR(VLOOKUP(C124&amp;"."&amp;E124,VU!$D$4:$H$38,5,0),""))</f>
        <v/>
      </c>
      <c r="T124" s="32" t="s">
        <v>31</v>
      </c>
      <c r="U124" s="33"/>
      <c r="V124" s="58" t="str">
        <f>+IF(T124="",S124,+IF(T124=VU!$B$18,S124,IF(OR(T124=VU!$B$16,T124=VU!$B$17),U124,0)))</f>
        <v/>
      </c>
    </row>
    <row r="125" spans="1:22" x14ac:dyDescent="0.3">
      <c r="A125" s="29"/>
      <c r="B125" s="29"/>
      <c r="C125" s="54" t="str">
        <f>++IFERROR(INDEX(VU!$A$4:$A$9,MATCH(RAB!$D125,VU!$B$4:$B$9,0)),"")</f>
        <v/>
      </c>
      <c r="D125" s="30"/>
      <c r="E125" s="54" t="str">
        <f>++IFERROR(INDEX(VU!$F$4:$F$38,MATCH(RAB!$F125,VU!$G$4:$G$38,0)),"")</f>
        <v/>
      </c>
      <c r="F125" s="30"/>
      <c r="G125" s="70"/>
      <c r="H125" s="71"/>
      <c r="I125" s="72"/>
      <c r="J125" s="71"/>
      <c r="K125" s="71"/>
      <c r="L125" s="71"/>
      <c r="M125" s="55">
        <f t="shared" si="3"/>
        <v>0</v>
      </c>
      <c r="N125" s="56">
        <f t="shared" si="4"/>
        <v>0</v>
      </c>
      <c r="O125" s="55">
        <f t="shared" si="5"/>
        <v>0</v>
      </c>
      <c r="P125" s="57">
        <f t="shared" si="6"/>
        <v>0</v>
      </c>
      <c r="Q125" s="31">
        <v>10</v>
      </c>
      <c r="R125" s="30"/>
      <c r="S125" s="58" t="str">
        <f>IF($C125=3,$Q125,+IFERROR(VLOOKUP(C125&amp;"."&amp;E125,VU!$D$4:$H$38,5,0),""))</f>
        <v/>
      </c>
      <c r="T125" s="32" t="s">
        <v>31</v>
      </c>
      <c r="U125" s="33"/>
      <c r="V125" s="58" t="str">
        <f>+IF(T125="",S125,+IF(T125=VU!$B$18,S125,IF(OR(T125=VU!$B$16,T125=VU!$B$17),U125,0)))</f>
        <v/>
      </c>
    </row>
    <row r="126" spans="1:22" x14ac:dyDescent="0.3">
      <c r="A126" s="29"/>
      <c r="B126" s="29"/>
      <c r="C126" s="54" t="str">
        <f>++IFERROR(INDEX(VU!$A$4:$A$9,MATCH(RAB!$D126,VU!$B$4:$B$9,0)),"")</f>
        <v/>
      </c>
      <c r="D126" s="30"/>
      <c r="E126" s="54" t="str">
        <f>++IFERROR(INDEX(VU!$F$4:$F$38,MATCH(RAB!$F126,VU!$G$4:$G$38,0)),"")</f>
        <v/>
      </c>
      <c r="F126" s="30"/>
      <c r="G126" s="70"/>
      <c r="H126" s="71"/>
      <c r="I126" s="72"/>
      <c r="J126" s="71"/>
      <c r="K126" s="71"/>
      <c r="L126" s="71"/>
      <c r="M126" s="55">
        <f t="shared" si="3"/>
        <v>0</v>
      </c>
      <c r="N126" s="56">
        <f t="shared" si="4"/>
        <v>0</v>
      </c>
      <c r="O126" s="55">
        <f t="shared" si="5"/>
        <v>0</v>
      </c>
      <c r="P126" s="57">
        <f t="shared" si="6"/>
        <v>0</v>
      </c>
      <c r="Q126" s="31">
        <v>10</v>
      </c>
      <c r="R126" s="30"/>
      <c r="S126" s="58" t="str">
        <f>IF($C126=3,$Q126,+IFERROR(VLOOKUP(C126&amp;"."&amp;E126,VU!$D$4:$H$38,5,0),""))</f>
        <v/>
      </c>
      <c r="T126" s="32" t="s">
        <v>31</v>
      </c>
      <c r="U126" s="33"/>
      <c r="V126" s="58" t="str">
        <f>+IF(T126="",S126,+IF(T126=VU!$B$18,S126,IF(OR(T126=VU!$B$16,T126=VU!$B$17),U126,0)))</f>
        <v/>
      </c>
    </row>
    <row r="127" spans="1:22" x14ac:dyDescent="0.3">
      <c r="A127" s="29"/>
      <c r="B127" s="29"/>
      <c r="C127" s="54" t="str">
        <f>++IFERROR(INDEX(VU!$A$4:$A$9,MATCH(RAB!$D127,VU!$B$4:$B$9,0)),"")</f>
        <v/>
      </c>
      <c r="D127" s="30"/>
      <c r="E127" s="54" t="str">
        <f>++IFERROR(INDEX(VU!$F$4:$F$38,MATCH(RAB!$F127,VU!$G$4:$G$38,0)),"")</f>
        <v/>
      </c>
      <c r="F127" s="30"/>
      <c r="G127" s="70"/>
      <c r="H127" s="71"/>
      <c r="I127" s="72"/>
      <c r="J127" s="71"/>
      <c r="K127" s="71"/>
      <c r="L127" s="71"/>
      <c r="M127" s="55">
        <f t="shared" si="3"/>
        <v>0</v>
      </c>
      <c r="N127" s="56">
        <f t="shared" si="4"/>
        <v>0</v>
      </c>
      <c r="O127" s="55">
        <f t="shared" si="5"/>
        <v>0</v>
      </c>
      <c r="P127" s="57">
        <f t="shared" si="6"/>
        <v>0</v>
      </c>
      <c r="Q127" s="31">
        <v>10</v>
      </c>
      <c r="R127" s="30"/>
      <c r="S127" s="58" t="str">
        <f>IF($C127=3,$Q127,+IFERROR(VLOOKUP(C127&amp;"."&amp;E127,VU!$D$4:$H$38,5,0),""))</f>
        <v/>
      </c>
      <c r="T127" s="32" t="s">
        <v>31</v>
      </c>
      <c r="U127" s="33"/>
      <c r="V127" s="58" t="str">
        <f>+IF(T127="",S127,+IF(T127=VU!$B$18,S127,IF(OR(T127=VU!$B$16,T127=VU!$B$17),U127,0)))</f>
        <v/>
      </c>
    </row>
    <row r="128" spans="1:22" x14ac:dyDescent="0.3">
      <c r="A128" s="29"/>
      <c r="B128" s="29"/>
      <c r="C128" s="54" t="str">
        <f>++IFERROR(INDEX(VU!$A$4:$A$9,MATCH(RAB!$D128,VU!$B$4:$B$9,0)),"")</f>
        <v/>
      </c>
      <c r="D128" s="30"/>
      <c r="E128" s="54" t="str">
        <f>++IFERROR(INDEX(VU!$F$4:$F$38,MATCH(RAB!$F128,VU!$G$4:$G$38,0)),"")</f>
        <v/>
      </c>
      <c r="F128" s="30"/>
      <c r="G128" s="70"/>
      <c r="H128" s="71"/>
      <c r="I128" s="72"/>
      <c r="J128" s="71"/>
      <c r="K128" s="71"/>
      <c r="L128" s="71"/>
      <c r="M128" s="55">
        <f t="shared" si="3"/>
        <v>0</v>
      </c>
      <c r="N128" s="56">
        <f t="shared" si="4"/>
        <v>0</v>
      </c>
      <c r="O128" s="55">
        <f t="shared" si="5"/>
        <v>0</v>
      </c>
      <c r="P128" s="57">
        <f t="shared" si="6"/>
        <v>0</v>
      </c>
      <c r="Q128" s="31">
        <v>10</v>
      </c>
      <c r="R128" s="30"/>
      <c r="S128" s="58" t="str">
        <f>IF($C128=3,$Q128,+IFERROR(VLOOKUP(C128&amp;"."&amp;E128,VU!$D$4:$H$38,5,0),""))</f>
        <v/>
      </c>
      <c r="T128" s="32" t="s">
        <v>31</v>
      </c>
      <c r="U128" s="33"/>
      <c r="V128" s="58" t="str">
        <f>+IF(T128="",S128,+IF(T128=VU!$B$18,S128,IF(OR(T128=VU!$B$16,T128=VU!$B$17),U128,0)))</f>
        <v/>
      </c>
    </row>
    <row r="129" spans="1:22" x14ac:dyDescent="0.3">
      <c r="A129" s="29"/>
      <c r="B129" s="29"/>
      <c r="C129" s="54" t="str">
        <f>++IFERROR(INDEX(VU!$A$4:$A$9,MATCH(RAB!$D129,VU!$B$4:$B$9,0)),"")</f>
        <v/>
      </c>
      <c r="D129" s="30"/>
      <c r="E129" s="54" t="str">
        <f>++IFERROR(INDEX(VU!$F$4:$F$38,MATCH(RAB!$F129,VU!$G$4:$G$38,0)),"")</f>
        <v/>
      </c>
      <c r="F129" s="30"/>
      <c r="G129" s="70"/>
      <c r="H129" s="71"/>
      <c r="I129" s="72"/>
      <c r="J129" s="71"/>
      <c r="K129" s="71"/>
      <c r="L129" s="71"/>
      <c r="M129" s="55">
        <f t="shared" si="3"/>
        <v>0</v>
      </c>
      <c r="N129" s="56">
        <f t="shared" si="4"/>
        <v>0</v>
      </c>
      <c r="O129" s="55">
        <f t="shared" si="5"/>
        <v>0</v>
      </c>
      <c r="P129" s="57">
        <f t="shared" si="6"/>
        <v>0</v>
      </c>
      <c r="Q129" s="31">
        <v>10</v>
      </c>
      <c r="R129" s="30"/>
      <c r="S129" s="58" t="str">
        <f>IF($C129=3,$Q129,+IFERROR(VLOOKUP(C129&amp;"."&amp;E129,VU!$D$4:$H$38,5,0),""))</f>
        <v/>
      </c>
      <c r="T129" s="32" t="s">
        <v>31</v>
      </c>
      <c r="U129" s="33"/>
      <c r="V129" s="58" t="str">
        <f>+IF(T129="",S129,+IF(T129=VU!$B$18,S129,IF(OR(T129=VU!$B$16,T129=VU!$B$17),U129,0)))</f>
        <v/>
      </c>
    </row>
    <row r="130" spans="1:22" x14ac:dyDescent="0.3">
      <c r="A130" s="29"/>
      <c r="B130" s="29"/>
      <c r="C130" s="54" t="str">
        <f>++IFERROR(INDEX(VU!$A$4:$A$9,MATCH(RAB!$D130,VU!$B$4:$B$9,0)),"")</f>
        <v/>
      </c>
      <c r="D130" s="30"/>
      <c r="E130" s="54" t="str">
        <f>++IFERROR(INDEX(VU!$F$4:$F$38,MATCH(RAB!$F130,VU!$G$4:$G$38,0)),"")</f>
        <v/>
      </c>
      <c r="F130" s="30"/>
      <c r="G130" s="70"/>
      <c r="H130" s="71"/>
      <c r="I130" s="72"/>
      <c r="J130" s="71"/>
      <c r="K130" s="71"/>
      <c r="L130" s="71"/>
      <c r="M130" s="55">
        <f t="shared" si="3"/>
        <v>0</v>
      </c>
      <c r="N130" s="56">
        <f t="shared" si="4"/>
        <v>0</v>
      </c>
      <c r="O130" s="55">
        <f t="shared" si="5"/>
        <v>0</v>
      </c>
      <c r="P130" s="57">
        <f t="shared" si="6"/>
        <v>0</v>
      </c>
      <c r="Q130" s="31">
        <v>10</v>
      </c>
      <c r="R130" s="30"/>
      <c r="S130" s="58" t="str">
        <f>IF($C130=3,$Q130,+IFERROR(VLOOKUP(C130&amp;"."&amp;E130,VU!$D$4:$H$38,5,0),""))</f>
        <v/>
      </c>
      <c r="T130" s="32" t="s">
        <v>31</v>
      </c>
      <c r="U130" s="33"/>
      <c r="V130" s="58" t="str">
        <f>+IF(T130="",S130,+IF(T130=VU!$B$18,S130,IF(OR(T130=VU!$B$16,T130=VU!$B$17),U130,0)))</f>
        <v/>
      </c>
    </row>
    <row r="131" spans="1:22" x14ac:dyDescent="0.3">
      <c r="A131" s="29"/>
      <c r="B131" s="29"/>
      <c r="C131" s="54" t="str">
        <f>++IFERROR(INDEX(VU!$A$4:$A$9,MATCH(RAB!$D131,VU!$B$4:$B$9,0)),"")</f>
        <v/>
      </c>
      <c r="D131" s="30"/>
      <c r="E131" s="54" t="str">
        <f>++IFERROR(INDEX(VU!$F$4:$F$38,MATCH(RAB!$F131,VU!$G$4:$G$38,0)),"")</f>
        <v/>
      </c>
      <c r="F131" s="30"/>
      <c r="G131" s="70"/>
      <c r="H131" s="71"/>
      <c r="I131" s="72"/>
      <c r="J131" s="71"/>
      <c r="K131" s="71"/>
      <c r="L131" s="71"/>
      <c r="M131" s="55">
        <f t="shared" si="3"/>
        <v>0</v>
      </c>
      <c r="N131" s="56">
        <f t="shared" si="4"/>
        <v>0</v>
      </c>
      <c r="O131" s="55">
        <f t="shared" si="5"/>
        <v>0</v>
      </c>
      <c r="P131" s="57">
        <f t="shared" si="6"/>
        <v>0</v>
      </c>
      <c r="Q131" s="31">
        <v>10</v>
      </c>
      <c r="R131" s="30"/>
      <c r="S131" s="58" t="str">
        <f>IF($C131=3,$Q131,+IFERROR(VLOOKUP(C131&amp;"."&amp;E131,VU!$D$4:$H$38,5,0),""))</f>
        <v/>
      </c>
      <c r="T131" s="32" t="s">
        <v>31</v>
      </c>
      <c r="U131" s="33"/>
      <c r="V131" s="58" t="str">
        <f>+IF(T131="",S131,+IF(T131=VU!$B$18,S131,IF(OR(T131=VU!$B$16,T131=VU!$B$17),U131,0)))</f>
        <v/>
      </c>
    </row>
    <row r="132" spans="1:22" x14ac:dyDescent="0.3">
      <c r="A132" s="29"/>
      <c r="B132" s="29"/>
      <c r="C132" s="54" t="str">
        <f>++IFERROR(INDEX(VU!$A$4:$A$9,MATCH(RAB!$D132,VU!$B$4:$B$9,0)),"")</f>
        <v/>
      </c>
      <c r="D132" s="30"/>
      <c r="E132" s="54" t="str">
        <f>++IFERROR(INDEX(VU!$F$4:$F$38,MATCH(RAB!$F132,VU!$G$4:$G$38,0)),"")</f>
        <v/>
      </c>
      <c r="F132" s="30"/>
      <c r="G132" s="70"/>
      <c r="H132" s="71"/>
      <c r="I132" s="72"/>
      <c r="J132" s="71"/>
      <c r="K132" s="71"/>
      <c r="L132" s="71"/>
      <c r="M132" s="55">
        <f t="shared" si="3"/>
        <v>0</v>
      </c>
      <c r="N132" s="56">
        <f t="shared" si="4"/>
        <v>0</v>
      </c>
      <c r="O132" s="55">
        <f t="shared" si="5"/>
        <v>0</v>
      </c>
      <c r="P132" s="57">
        <f t="shared" si="6"/>
        <v>0</v>
      </c>
      <c r="Q132" s="31">
        <v>10</v>
      </c>
      <c r="R132" s="30"/>
      <c r="S132" s="58" t="str">
        <f>IF($C132=3,$Q132,+IFERROR(VLOOKUP(C132&amp;"."&amp;E132,VU!$D$4:$H$38,5,0),""))</f>
        <v/>
      </c>
      <c r="T132" s="32" t="s">
        <v>31</v>
      </c>
      <c r="U132" s="33"/>
      <c r="V132" s="58" t="str">
        <f>+IF(T132="",S132,+IF(T132=VU!$B$18,S132,IF(OR(T132=VU!$B$16,T132=VU!$B$17),U132,0)))</f>
        <v/>
      </c>
    </row>
    <row r="133" spans="1:22" x14ac:dyDescent="0.3">
      <c r="A133" s="29"/>
      <c r="B133" s="29"/>
      <c r="C133" s="54" t="str">
        <f>++IFERROR(INDEX(VU!$A$4:$A$9,MATCH(RAB!$D133,VU!$B$4:$B$9,0)),"")</f>
        <v/>
      </c>
      <c r="D133" s="30"/>
      <c r="E133" s="54" t="str">
        <f>++IFERROR(INDEX(VU!$F$4:$F$38,MATCH(RAB!$F133,VU!$G$4:$G$38,0)),"")</f>
        <v/>
      </c>
      <c r="F133" s="30"/>
      <c r="G133" s="70"/>
      <c r="H133" s="71"/>
      <c r="I133" s="72"/>
      <c r="J133" s="71"/>
      <c r="K133" s="71"/>
      <c r="L133" s="71"/>
      <c r="M133" s="55">
        <f t="shared" si="3"/>
        <v>0</v>
      </c>
      <c r="N133" s="56">
        <f t="shared" si="4"/>
        <v>0</v>
      </c>
      <c r="O133" s="55">
        <f t="shared" si="5"/>
        <v>0</v>
      </c>
      <c r="P133" s="57">
        <f t="shared" si="6"/>
        <v>0</v>
      </c>
      <c r="Q133" s="31">
        <v>10</v>
      </c>
      <c r="R133" s="30"/>
      <c r="S133" s="58" t="str">
        <f>IF($C133=3,$Q133,+IFERROR(VLOOKUP(C133&amp;"."&amp;E133,VU!$D$4:$H$38,5,0),""))</f>
        <v/>
      </c>
      <c r="T133" s="32" t="s">
        <v>31</v>
      </c>
      <c r="U133" s="33"/>
      <c r="V133" s="58" t="str">
        <f>+IF(T133="",S133,+IF(T133=VU!$B$18,S133,IF(OR(T133=VU!$B$16,T133=VU!$B$17),U133,0)))</f>
        <v/>
      </c>
    </row>
    <row r="134" spans="1:22" x14ac:dyDescent="0.3">
      <c r="A134" s="29"/>
      <c r="B134" s="29"/>
      <c r="C134" s="54" t="str">
        <f>++IFERROR(INDEX(VU!$A$4:$A$9,MATCH(RAB!$D134,VU!$B$4:$B$9,0)),"")</f>
        <v/>
      </c>
      <c r="D134" s="30"/>
      <c r="E134" s="54" t="str">
        <f>++IFERROR(INDEX(VU!$F$4:$F$38,MATCH(RAB!$F134,VU!$G$4:$G$38,0)),"")</f>
        <v/>
      </c>
      <c r="F134" s="30"/>
      <c r="G134" s="70"/>
      <c r="H134" s="71"/>
      <c r="I134" s="72"/>
      <c r="J134" s="71"/>
      <c r="K134" s="71"/>
      <c r="L134" s="71"/>
      <c r="M134" s="55">
        <f t="shared" si="3"/>
        <v>0</v>
      </c>
      <c r="N134" s="56">
        <f t="shared" si="4"/>
        <v>0</v>
      </c>
      <c r="O134" s="55">
        <f t="shared" si="5"/>
        <v>0</v>
      </c>
      <c r="P134" s="57">
        <f t="shared" si="6"/>
        <v>0</v>
      </c>
      <c r="Q134" s="31">
        <v>10</v>
      </c>
      <c r="R134" s="30"/>
      <c r="S134" s="58" t="str">
        <f>IF($C134=3,$Q134,+IFERROR(VLOOKUP(C134&amp;"."&amp;E134,VU!$D$4:$H$38,5,0),""))</f>
        <v/>
      </c>
      <c r="T134" s="32" t="s">
        <v>31</v>
      </c>
      <c r="U134" s="33"/>
      <c r="V134" s="58" t="str">
        <f>+IF(T134="",S134,+IF(T134=VU!$B$18,S134,IF(OR(T134=VU!$B$16,T134=VU!$B$17),U134,0)))</f>
        <v/>
      </c>
    </row>
    <row r="135" spans="1:22" x14ac:dyDescent="0.3">
      <c r="A135" s="29"/>
      <c r="B135" s="29"/>
      <c r="C135" s="54" t="str">
        <f>++IFERROR(INDEX(VU!$A$4:$A$9,MATCH(RAB!$D135,VU!$B$4:$B$9,0)),"")</f>
        <v/>
      </c>
      <c r="D135" s="30"/>
      <c r="E135" s="54" t="str">
        <f>++IFERROR(INDEX(VU!$F$4:$F$38,MATCH(RAB!$F135,VU!$G$4:$G$38,0)),"")</f>
        <v/>
      </c>
      <c r="F135" s="30"/>
      <c r="G135" s="70"/>
      <c r="H135" s="71"/>
      <c r="I135" s="72"/>
      <c r="J135" s="71"/>
      <c r="K135" s="71"/>
      <c r="L135" s="71"/>
      <c r="M135" s="55">
        <f t="shared" si="3"/>
        <v>0</v>
      </c>
      <c r="N135" s="56">
        <f t="shared" si="4"/>
        <v>0</v>
      </c>
      <c r="O135" s="55">
        <f t="shared" si="5"/>
        <v>0</v>
      </c>
      <c r="P135" s="57">
        <f t="shared" si="6"/>
        <v>0</v>
      </c>
      <c r="Q135" s="31">
        <v>10</v>
      </c>
      <c r="R135" s="30"/>
      <c r="S135" s="58" t="str">
        <f>IF($C135=3,$Q135,+IFERROR(VLOOKUP(C135&amp;"."&amp;E135,VU!$D$4:$H$38,5,0),""))</f>
        <v/>
      </c>
      <c r="T135" s="32" t="s">
        <v>31</v>
      </c>
      <c r="U135" s="33"/>
      <c r="V135" s="58" t="str">
        <f>+IF(T135="",S135,+IF(T135=VU!$B$18,S135,IF(OR(T135=VU!$B$16,T135=VU!$B$17),U135,0)))</f>
        <v/>
      </c>
    </row>
    <row r="136" spans="1:22" x14ac:dyDescent="0.3">
      <c r="A136" s="29"/>
      <c r="B136" s="29"/>
      <c r="C136" s="54" t="str">
        <f>++IFERROR(INDEX(VU!$A$4:$A$9,MATCH(RAB!$D136,VU!$B$4:$B$9,0)),"")</f>
        <v/>
      </c>
      <c r="D136" s="30"/>
      <c r="E136" s="54" t="str">
        <f>++IFERROR(INDEX(VU!$F$4:$F$38,MATCH(RAB!$F136,VU!$G$4:$G$38,0)),"")</f>
        <v/>
      </c>
      <c r="F136" s="30"/>
      <c r="G136" s="70"/>
      <c r="H136" s="71"/>
      <c r="I136" s="72"/>
      <c r="J136" s="71"/>
      <c r="K136" s="71"/>
      <c r="L136" s="71"/>
      <c r="M136" s="55">
        <f t="shared" si="3"/>
        <v>0</v>
      </c>
      <c r="N136" s="56">
        <f t="shared" si="4"/>
        <v>0</v>
      </c>
      <c r="O136" s="55">
        <f t="shared" si="5"/>
        <v>0</v>
      </c>
      <c r="P136" s="57">
        <f t="shared" si="6"/>
        <v>0</v>
      </c>
      <c r="Q136" s="31">
        <v>10</v>
      </c>
      <c r="R136" s="30"/>
      <c r="S136" s="58" t="str">
        <f>IF($C136=3,$Q136,+IFERROR(VLOOKUP(C136&amp;"."&amp;E136,VU!$D$4:$H$38,5,0),""))</f>
        <v/>
      </c>
      <c r="T136" s="32" t="s">
        <v>31</v>
      </c>
      <c r="U136" s="33"/>
      <c r="V136" s="58" t="str">
        <f>+IF(T136="",S136,+IF(T136=VU!$B$18,S136,IF(OR(T136=VU!$B$16,T136=VU!$B$17),U136,0)))</f>
        <v/>
      </c>
    </row>
    <row r="137" spans="1:22" x14ac:dyDescent="0.3">
      <c r="A137" s="29"/>
      <c r="B137" s="29"/>
      <c r="C137" s="54" t="str">
        <f>++IFERROR(INDEX(VU!$A$4:$A$9,MATCH(RAB!$D137,VU!$B$4:$B$9,0)),"")</f>
        <v/>
      </c>
      <c r="D137" s="30"/>
      <c r="E137" s="54" t="str">
        <f>++IFERROR(INDEX(VU!$F$4:$F$38,MATCH(RAB!$F137,VU!$G$4:$G$38,0)),"")</f>
        <v/>
      </c>
      <c r="F137" s="30"/>
      <c r="G137" s="70"/>
      <c r="H137" s="71"/>
      <c r="I137" s="72"/>
      <c r="J137" s="71"/>
      <c r="K137" s="71"/>
      <c r="L137" s="71"/>
      <c r="M137" s="55">
        <f t="shared" si="3"/>
        <v>0</v>
      </c>
      <c r="N137" s="56">
        <f t="shared" si="4"/>
        <v>0</v>
      </c>
      <c r="O137" s="55">
        <f t="shared" si="5"/>
        <v>0</v>
      </c>
      <c r="P137" s="57">
        <f t="shared" si="6"/>
        <v>0</v>
      </c>
      <c r="Q137" s="31">
        <v>10</v>
      </c>
      <c r="R137" s="30"/>
      <c r="S137" s="58" t="str">
        <f>IF($C137=3,$Q137,+IFERROR(VLOOKUP(C137&amp;"."&amp;E137,VU!$D$4:$H$38,5,0),""))</f>
        <v/>
      </c>
      <c r="T137" s="32" t="s">
        <v>31</v>
      </c>
      <c r="U137" s="33"/>
      <c r="V137" s="58" t="str">
        <f>+IF(T137="",S137,+IF(T137=VU!$B$18,S137,IF(OR(T137=VU!$B$16,T137=VU!$B$17),U137,0)))</f>
        <v/>
      </c>
    </row>
    <row r="138" spans="1:22" x14ac:dyDescent="0.3">
      <c r="A138" s="29"/>
      <c r="B138" s="29"/>
      <c r="C138" s="54" t="str">
        <f>++IFERROR(INDEX(VU!$A$4:$A$9,MATCH(RAB!$D138,VU!$B$4:$B$9,0)),"")</f>
        <v/>
      </c>
      <c r="D138" s="30"/>
      <c r="E138" s="54" t="str">
        <f>++IFERROR(INDEX(VU!$F$4:$F$38,MATCH(RAB!$F138,VU!$G$4:$G$38,0)),"")</f>
        <v/>
      </c>
      <c r="F138" s="30"/>
      <c r="G138" s="70"/>
      <c r="H138" s="71"/>
      <c r="I138" s="72"/>
      <c r="J138" s="71"/>
      <c r="K138" s="71"/>
      <c r="L138" s="71"/>
      <c r="M138" s="55">
        <f t="shared" si="3"/>
        <v>0</v>
      </c>
      <c r="N138" s="56">
        <f t="shared" si="4"/>
        <v>0</v>
      </c>
      <c r="O138" s="55">
        <f t="shared" si="5"/>
        <v>0</v>
      </c>
      <c r="P138" s="57">
        <f t="shared" si="6"/>
        <v>0</v>
      </c>
      <c r="Q138" s="31">
        <v>10</v>
      </c>
      <c r="R138" s="30"/>
      <c r="S138" s="58" t="str">
        <f>IF($C138=3,$Q138,+IFERROR(VLOOKUP(C138&amp;"."&amp;E138,VU!$D$4:$H$38,5,0),""))</f>
        <v/>
      </c>
      <c r="T138" s="32" t="s">
        <v>31</v>
      </c>
      <c r="U138" s="33"/>
      <c r="V138" s="58" t="str">
        <f>+IF(T138="",S138,+IF(T138=VU!$B$18,S138,IF(OR(T138=VU!$B$16,T138=VU!$B$17),U138,0)))</f>
        <v/>
      </c>
    </row>
    <row r="139" spans="1:22" x14ac:dyDescent="0.3">
      <c r="A139" s="29"/>
      <c r="B139" s="29"/>
      <c r="C139" s="54" t="str">
        <f>++IFERROR(INDEX(VU!$A$4:$A$9,MATCH(RAB!$D139,VU!$B$4:$B$9,0)),"")</f>
        <v/>
      </c>
      <c r="D139" s="30"/>
      <c r="E139" s="54" t="str">
        <f>++IFERROR(INDEX(VU!$F$4:$F$38,MATCH(RAB!$F139,VU!$G$4:$G$38,0)),"")</f>
        <v/>
      </c>
      <c r="F139" s="30"/>
      <c r="G139" s="70"/>
      <c r="H139" s="71"/>
      <c r="I139" s="72"/>
      <c r="J139" s="71"/>
      <c r="K139" s="71"/>
      <c r="L139" s="71"/>
      <c r="M139" s="55">
        <f t="shared" si="3"/>
        <v>0</v>
      </c>
      <c r="N139" s="56">
        <f t="shared" si="4"/>
        <v>0</v>
      </c>
      <c r="O139" s="55">
        <f t="shared" si="5"/>
        <v>0</v>
      </c>
      <c r="P139" s="57">
        <f t="shared" si="6"/>
        <v>0</v>
      </c>
      <c r="Q139" s="31">
        <v>10</v>
      </c>
      <c r="R139" s="30"/>
      <c r="S139" s="58" t="str">
        <f>IF($C139=3,$Q139,+IFERROR(VLOOKUP(C139&amp;"."&amp;E139,VU!$D$4:$H$38,5,0),""))</f>
        <v/>
      </c>
      <c r="T139" s="32" t="s">
        <v>31</v>
      </c>
      <c r="U139" s="33"/>
      <c r="V139" s="58" t="str">
        <f>+IF(T139="",S139,+IF(T139=VU!$B$18,S139,IF(OR(T139=VU!$B$16,T139=VU!$B$17),U139,0)))</f>
        <v/>
      </c>
    </row>
    <row r="140" spans="1:22" x14ac:dyDescent="0.3">
      <c r="A140" s="29"/>
      <c r="B140" s="29"/>
      <c r="C140" s="54" t="str">
        <f>++IFERROR(INDEX(VU!$A$4:$A$9,MATCH(RAB!$D140,VU!$B$4:$B$9,0)),"")</f>
        <v/>
      </c>
      <c r="D140" s="30"/>
      <c r="E140" s="54" t="str">
        <f>++IFERROR(INDEX(VU!$F$4:$F$38,MATCH(RAB!$F140,VU!$G$4:$G$38,0)),"")</f>
        <v/>
      </c>
      <c r="F140" s="30"/>
      <c r="G140" s="70"/>
      <c r="H140" s="71"/>
      <c r="I140" s="72"/>
      <c r="J140" s="71"/>
      <c r="K140" s="71"/>
      <c r="L140" s="71"/>
      <c r="M140" s="55">
        <f t="shared" si="3"/>
        <v>0</v>
      </c>
      <c r="N140" s="56">
        <f t="shared" si="4"/>
        <v>0</v>
      </c>
      <c r="O140" s="55">
        <f t="shared" si="5"/>
        <v>0</v>
      </c>
      <c r="P140" s="57">
        <f t="shared" si="6"/>
        <v>0</v>
      </c>
      <c r="Q140" s="31">
        <v>10</v>
      </c>
      <c r="R140" s="30"/>
      <c r="S140" s="58" t="str">
        <f>IF($C140=3,$Q140,+IFERROR(VLOOKUP(C140&amp;"."&amp;E140,VU!$D$4:$H$38,5,0),""))</f>
        <v/>
      </c>
      <c r="T140" s="32" t="s">
        <v>31</v>
      </c>
      <c r="U140" s="33"/>
      <c r="V140" s="58" t="str">
        <f>+IF(T140="",S140,+IF(T140=VU!$B$18,S140,IF(OR(T140=VU!$B$16,T140=VU!$B$17),U140,0)))</f>
        <v/>
      </c>
    </row>
    <row r="141" spans="1:22" x14ac:dyDescent="0.3">
      <c r="A141" s="29"/>
      <c r="B141" s="29"/>
      <c r="C141" s="54" t="str">
        <f>++IFERROR(INDEX(VU!$A$4:$A$9,MATCH(RAB!$D141,VU!$B$4:$B$9,0)),"")</f>
        <v/>
      </c>
      <c r="D141" s="30"/>
      <c r="E141" s="54" t="str">
        <f>++IFERROR(INDEX(VU!$F$4:$F$38,MATCH(RAB!$F141,VU!$G$4:$G$38,0)),"")</f>
        <v/>
      </c>
      <c r="F141" s="30"/>
      <c r="G141" s="70"/>
      <c r="H141" s="71"/>
      <c r="I141" s="72"/>
      <c r="J141" s="71"/>
      <c r="K141" s="71"/>
      <c r="L141" s="71"/>
      <c r="M141" s="55">
        <f t="shared" si="3"/>
        <v>0</v>
      </c>
      <c r="N141" s="56">
        <f t="shared" si="4"/>
        <v>0</v>
      </c>
      <c r="O141" s="55">
        <f t="shared" si="5"/>
        <v>0</v>
      </c>
      <c r="P141" s="57">
        <f t="shared" si="6"/>
        <v>0</v>
      </c>
      <c r="Q141" s="31">
        <v>10</v>
      </c>
      <c r="R141" s="30"/>
      <c r="S141" s="58" t="str">
        <f>IF($C141=3,$Q141,+IFERROR(VLOOKUP(C141&amp;"."&amp;E141,VU!$D$4:$H$38,5,0),""))</f>
        <v/>
      </c>
      <c r="T141" s="32" t="s">
        <v>31</v>
      </c>
      <c r="U141" s="33"/>
      <c r="V141" s="58" t="str">
        <f>+IF(T141="",S141,+IF(T141=VU!$B$18,S141,IF(OR(T141=VU!$B$16,T141=VU!$B$17),U141,0)))</f>
        <v/>
      </c>
    </row>
    <row r="142" spans="1:22" x14ac:dyDescent="0.3">
      <c r="A142" s="29"/>
      <c r="B142" s="29"/>
      <c r="C142" s="54" t="str">
        <f>++IFERROR(INDEX(VU!$A$4:$A$9,MATCH(RAB!$D142,VU!$B$4:$B$9,0)),"")</f>
        <v/>
      </c>
      <c r="D142" s="30"/>
      <c r="E142" s="54" t="str">
        <f>++IFERROR(INDEX(VU!$F$4:$F$38,MATCH(RAB!$F142,VU!$G$4:$G$38,0)),"")</f>
        <v/>
      </c>
      <c r="F142" s="30"/>
      <c r="G142" s="70"/>
      <c r="H142" s="71"/>
      <c r="I142" s="72"/>
      <c r="J142" s="71"/>
      <c r="K142" s="71"/>
      <c r="L142" s="71"/>
      <c r="M142" s="55">
        <f t="shared" si="3"/>
        <v>0</v>
      </c>
      <c r="N142" s="56">
        <f t="shared" si="4"/>
        <v>0</v>
      </c>
      <c r="O142" s="55">
        <f t="shared" si="5"/>
        <v>0</v>
      </c>
      <c r="P142" s="57">
        <f t="shared" si="6"/>
        <v>0</v>
      </c>
      <c r="Q142" s="31">
        <v>10</v>
      </c>
      <c r="R142" s="30"/>
      <c r="S142" s="58" t="str">
        <f>IF($C142=3,$Q142,+IFERROR(VLOOKUP(C142&amp;"."&amp;E142,VU!$D$4:$H$38,5,0),""))</f>
        <v/>
      </c>
      <c r="T142" s="32" t="s">
        <v>31</v>
      </c>
      <c r="U142" s="33"/>
      <c r="V142" s="58" t="str">
        <f>+IF(T142="",S142,+IF(T142=VU!$B$18,S142,IF(OR(T142=VU!$B$16,T142=VU!$B$17),U142,0)))</f>
        <v/>
      </c>
    </row>
    <row r="143" spans="1:22" x14ac:dyDescent="0.3">
      <c r="A143" s="29"/>
      <c r="B143" s="29"/>
      <c r="C143" s="54" t="str">
        <f>++IFERROR(INDEX(VU!$A$4:$A$9,MATCH(RAB!$D143,VU!$B$4:$B$9,0)),"")</f>
        <v/>
      </c>
      <c r="D143" s="30"/>
      <c r="E143" s="54" t="str">
        <f>++IFERROR(INDEX(VU!$F$4:$F$38,MATCH(RAB!$F143,VU!$G$4:$G$38,0)),"")</f>
        <v/>
      </c>
      <c r="F143" s="30"/>
      <c r="G143" s="70"/>
      <c r="H143" s="71"/>
      <c r="I143" s="72"/>
      <c r="J143" s="71"/>
      <c r="K143" s="71"/>
      <c r="L143" s="71"/>
      <c r="M143" s="55">
        <f t="shared" si="3"/>
        <v>0</v>
      </c>
      <c r="N143" s="56">
        <f t="shared" si="4"/>
        <v>0</v>
      </c>
      <c r="O143" s="55">
        <f t="shared" si="5"/>
        <v>0</v>
      </c>
      <c r="P143" s="57">
        <f t="shared" si="6"/>
        <v>0</v>
      </c>
      <c r="Q143" s="31">
        <v>10</v>
      </c>
      <c r="R143" s="30"/>
      <c r="S143" s="58" t="str">
        <f>IF($C143=3,$Q143,+IFERROR(VLOOKUP(C143&amp;"."&amp;E143,VU!$D$4:$H$38,5,0),""))</f>
        <v/>
      </c>
      <c r="T143" s="32" t="s">
        <v>31</v>
      </c>
      <c r="U143" s="33"/>
      <c r="V143" s="58" t="str">
        <f>+IF(T143="",S143,+IF(T143=VU!$B$18,S143,IF(OR(T143=VU!$B$16,T143=VU!$B$17),U143,0)))</f>
        <v/>
      </c>
    </row>
    <row r="144" spans="1:22" x14ac:dyDescent="0.3">
      <c r="A144" s="29"/>
      <c r="B144" s="29"/>
      <c r="C144" s="54" t="str">
        <f>++IFERROR(INDEX(VU!$A$4:$A$9,MATCH(RAB!$D144,VU!$B$4:$B$9,0)),"")</f>
        <v/>
      </c>
      <c r="D144" s="30"/>
      <c r="E144" s="54" t="str">
        <f>++IFERROR(INDEX(VU!$F$4:$F$38,MATCH(RAB!$F144,VU!$G$4:$G$38,0)),"")</f>
        <v/>
      </c>
      <c r="F144" s="30"/>
      <c r="G144" s="70"/>
      <c r="H144" s="71"/>
      <c r="I144" s="72"/>
      <c r="J144" s="71"/>
      <c r="K144" s="71"/>
      <c r="L144" s="71"/>
      <c r="M144" s="55">
        <f t="shared" si="3"/>
        <v>0</v>
      </c>
      <c r="N144" s="56">
        <f t="shared" si="4"/>
        <v>0</v>
      </c>
      <c r="O144" s="55">
        <f t="shared" si="5"/>
        <v>0</v>
      </c>
      <c r="P144" s="57">
        <f t="shared" si="6"/>
        <v>0</v>
      </c>
      <c r="Q144" s="31">
        <v>10</v>
      </c>
      <c r="R144" s="30"/>
      <c r="S144" s="58" t="str">
        <f>IF($C144=3,$Q144,+IFERROR(VLOOKUP(C144&amp;"."&amp;E144,VU!$D$4:$H$38,5,0),""))</f>
        <v/>
      </c>
      <c r="T144" s="32" t="s">
        <v>31</v>
      </c>
      <c r="U144" s="33"/>
      <c r="V144" s="58" t="str">
        <f>+IF(T144="",S144,+IF(T144=VU!$B$18,S144,IF(OR(T144=VU!$B$16,T144=VU!$B$17),U144,0)))</f>
        <v/>
      </c>
    </row>
    <row r="145" spans="1:22" x14ac:dyDescent="0.3">
      <c r="A145" s="29"/>
      <c r="B145" s="29"/>
      <c r="C145" s="54" t="str">
        <f>++IFERROR(INDEX(VU!$A$4:$A$9,MATCH(RAB!$D145,VU!$B$4:$B$9,0)),"")</f>
        <v/>
      </c>
      <c r="D145" s="30"/>
      <c r="E145" s="54" t="str">
        <f>++IFERROR(INDEX(VU!$F$4:$F$38,MATCH(RAB!$F145,VU!$G$4:$G$38,0)),"")</f>
        <v/>
      </c>
      <c r="F145" s="30"/>
      <c r="G145" s="70"/>
      <c r="H145" s="71"/>
      <c r="I145" s="72"/>
      <c r="J145" s="71"/>
      <c r="K145" s="71"/>
      <c r="L145" s="71"/>
      <c r="M145" s="55">
        <f t="shared" si="3"/>
        <v>0</v>
      </c>
      <c r="N145" s="56">
        <f t="shared" si="4"/>
        <v>0</v>
      </c>
      <c r="O145" s="55">
        <f t="shared" si="5"/>
        <v>0</v>
      </c>
      <c r="P145" s="57">
        <f t="shared" si="6"/>
        <v>0</v>
      </c>
      <c r="Q145" s="31">
        <v>10</v>
      </c>
      <c r="R145" s="30"/>
      <c r="S145" s="58" t="str">
        <f>IF($C145=3,$Q145,+IFERROR(VLOOKUP(C145&amp;"."&amp;E145,VU!$D$4:$H$38,5,0),""))</f>
        <v/>
      </c>
      <c r="T145" s="32" t="s">
        <v>31</v>
      </c>
      <c r="U145" s="33"/>
      <c r="V145" s="58" t="str">
        <f>+IF(T145="",S145,+IF(T145=VU!$B$18,S145,IF(OR(T145=VU!$B$16,T145=VU!$B$17),U145,0)))</f>
        <v/>
      </c>
    </row>
    <row r="146" spans="1:22" x14ac:dyDescent="0.3">
      <c r="A146" s="29"/>
      <c r="B146" s="29"/>
      <c r="C146" s="54" t="str">
        <f>++IFERROR(INDEX(VU!$A$4:$A$9,MATCH(RAB!$D146,VU!$B$4:$B$9,0)),"")</f>
        <v/>
      </c>
      <c r="D146" s="30"/>
      <c r="E146" s="54" t="str">
        <f>++IFERROR(INDEX(VU!$F$4:$F$38,MATCH(RAB!$F146,VU!$G$4:$G$38,0)),"")</f>
        <v/>
      </c>
      <c r="F146" s="30"/>
      <c r="G146" s="70"/>
      <c r="H146" s="71"/>
      <c r="I146" s="72"/>
      <c r="J146" s="71"/>
      <c r="K146" s="71"/>
      <c r="L146" s="71"/>
      <c r="M146" s="55">
        <f t="shared" si="3"/>
        <v>0</v>
      </c>
      <c r="N146" s="56">
        <f t="shared" si="4"/>
        <v>0</v>
      </c>
      <c r="O146" s="55">
        <f t="shared" si="5"/>
        <v>0</v>
      </c>
      <c r="P146" s="57">
        <f t="shared" si="6"/>
        <v>0</v>
      </c>
      <c r="Q146" s="31">
        <v>10</v>
      </c>
      <c r="R146" s="30"/>
      <c r="S146" s="58" t="str">
        <f>IF($C146=3,$Q146,+IFERROR(VLOOKUP(C146&amp;"."&amp;E146,VU!$D$4:$H$38,5,0),""))</f>
        <v/>
      </c>
      <c r="T146" s="32" t="s">
        <v>31</v>
      </c>
      <c r="U146" s="33"/>
      <c r="V146" s="58" t="str">
        <f>+IF(T146="",S146,+IF(T146=VU!$B$18,S146,IF(OR(T146=VU!$B$16,T146=VU!$B$17),U146,0)))</f>
        <v/>
      </c>
    </row>
    <row r="147" spans="1:22" x14ac:dyDescent="0.3">
      <c r="A147" s="29"/>
      <c r="B147" s="29"/>
      <c r="C147" s="54" t="str">
        <f>++IFERROR(INDEX(VU!$A$4:$A$9,MATCH(RAB!$D147,VU!$B$4:$B$9,0)),"")</f>
        <v/>
      </c>
      <c r="D147" s="30"/>
      <c r="E147" s="54" t="str">
        <f>++IFERROR(INDEX(VU!$F$4:$F$38,MATCH(RAB!$F147,VU!$G$4:$G$38,0)),"")</f>
        <v/>
      </c>
      <c r="F147" s="30"/>
      <c r="G147" s="70"/>
      <c r="H147" s="71"/>
      <c r="I147" s="72"/>
      <c r="J147" s="71"/>
      <c r="K147" s="71"/>
      <c r="L147" s="71"/>
      <c r="M147" s="55">
        <f t="shared" si="3"/>
        <v>0</v>
      </c>
      <c r="N147" s="56">
        <f t="shared" si="4"/>
        <v>0</v>
      </c>
      <c r="O147" s="55">
        <f t="shared" si="5"/>
        <v>0</v>
      </c>
      <c r="P147" s="57">
        <f t="shared" si="6"/>
        <v>0</v>
      </c>
      <c r="Q147" s="31">
        <v>10</v>
      </c>
      <c r="R147" s="30"/>
      <c r="S147" s="58" t="str">
        <f>IF($C147=3,$Q147,+IFERROR(VLOOKUP(C147&amp;"."&amp;E147,VU!$D$4:$H$38,5,0),""))</f>
        <v/>
      </c>
      <c r="T147" s="32" t="s">
        <v>31</v>
      </c>
      <c r="U147" s="33"/>
      <c r="V147" s="58" t="str">
        <f>+IF(T147="",S147,+IF(T147=VU!$B$18,S147,IF(OR(T147=VU!$B$16,T147=VU!$B$17),U147,0)))</f>
        <v/>
      </c>
    </row>
    <row r="148" spans="1:22" x14ac:dyDescent="0.3">
      <c r="A148" s="29"/>
      <c r="B148" s="29"/>
      <c r="C148" s="54" t="str">
        <f>++IFERROR(INDEX(VU!$A$4:$A$9,MATCH(RAB!$D148,VU!$B$4:$B$9,0)),"")</f>
        <v/>
      </c>
      <c r="D148" s="30"/>
      <c r="E148" s="54" t="str">
        <f>++IFERROR(INDEX(VU!$F$4:$F$38,MATCH(RAB!$F148,VU!$G$4:$G$38,0)),"")</f>
        <v/>
      </c>
      <c r="F148" s="30"/>
      <c r="G148" s="70"/>
      <c r="H148" s="71"/>
      <c r="I148" s="72"/>
      <c r="J148" s="71"/>
      <c r="K148" s="71"/>
      <c r="L148" s="71"/>
      <c r="M148" s="55">
        <f t="shared" si="3"/>
        <v>0</v>
      </c>
      <c r="N148" s="56">
        <f t="shared" si="4"/>
        <v>0</v>
      </c>
      <c r="O148" s="55">
        <f t="shared" si="5"/>
        <v>0</v>
      </c>
      <c r="P148" s="57">
        <f t="shared" si="6"/>
        <v>0</v>
      </c>
      <c r="Q148" s="31">
        <v>10</v>
      </c>
      <c r="R148" s="30"/>
      <c r="S148" s="58" t="str">
        <f>IF($C148=3,$Q148,+IFERROR(VLOOKUP(C148&amp;"."&amp;E148,VU!$D$4:$H$38,5,0),""))</f>
        <v/>
      </c>
      <c r="T148" s="32" t="s">
        <v>31</v>
      </c>
      <c r="U148" s="33"/>
      <c r="V148" s="58" t="str">
        <f>+IF(T148="",S148,+IF(T148=VU!$B$18,S148,IF(OR(T148=VU!$B$16,T148=VU!$B$17),U148,0)))</f>
        <v/>
      </c>
    </row>
    <row r="149" spans="1:22" x14ac:dyDescent="0.3">
      <c r="A149" s="29"/>
      <c r="B149" s="29"/>
      <c r="C149" s="54" t="str">
        <f>++IFERROR(INDEX(VU!$A$4:$A$9,MATCH(RAB!$D149,VU!$B$4:$B$9,0)),"")</f>
        <v/>
      </c>
      <c r="D149" s="30"/>
      <c r="E149" s="54" t="str">
        <f>++IFERROR(INDEX(VU!$F$4:$F$38,MATCH(RAB!$F149,VU!$G$4:$G$38,0)),"")</f>
        <v/>
      </c>
      <c r="F149" s="30"/>
      <c r="G149" s="70"/>
      <c r="H149" s="71"/>
      <c r="I149" s="72"/>
      <c r="J149" s="71"/>
      <c r="K149" s="71"/>
      <c r="L149" s="71"/>
      <c r="M149" s="55">
        <f t="shared" ref="M149:M174" si="11">+H149*$L149</f>
        <v>0</v>
      </c>
      <c r="N149" s="56">
        <f t="shared" ref="N149:N174" si="12">+I149*$L149</f>
        <v>0</v>
      </c>
      <c r="O149" s="55">
        <f t="shared" ref="O149:O174" si="13">+J149*$L149</f>
        <v>0</v>
      </c>
      <c r="P149" s="57">
        <f t="shared" ref="P149:P174" si="14">+K149*$L149</f>
        <v>0</v>
      </c>
      <c r="Q149" s="31">
        <v>10</v>
      </c>
      <c r="R149" s="30"/>
      <c r="S149" s="58" t="str">
        <f>IF($C149=3,$Q149,+IFERROR(VLOOKUP(C149&amp;"."&amp;E149,VU!$D$4:$H$38,5,0),""))</f>
        <v/>
      </c>
      <c r="T149" s="32" t="s">
        <v>31</v>
      </c>
      <c r="U149" s="33"/>
      <c r="V149" s="58" t="str">
        <f>+IF(T149="",S149,+IF(T149=VU!$B$18,S149,IF(OR(T149=VU!$B$16,T149=VU!$B$17),U149,0)))</f>
        <v/>
      </c>
    </row>
    <row r="150" spans="1:22" x14ac:dyDescent="0.3">
      <c r="A150" s="29"/>
      <c r="B150" s="29"/>
      <c r="C150" s="54" t="str">
        <f>++IFERROR(INDEX(VU!$A$4:$A$9,MATCH(RAB!$D150,VU!$B$4:$B$9,0)),"")</f>
        <v/>
      </c>
      <c r="D150" s="30"/>
      <c r="E150" s="54" t="str">
        <f>++IFERROR(INDEX(VU!$F$4:$F$38,MATCH(RAB!$F150,VU!$G$4:$G$38,0)),"")</f>
        <v/>
      </c>
      <c r="F150" s="30"/>
      <c r="G150" s="70"/>
      <c r="H150" s="71"/>
      <c r="I150" s="72"/>
      <c r="J150" s="71"/>
      <c r="K150" s="71"/>
      <c r="L150" s="71"/>
      <c r="M150" s="55">
        <f t="shared" si="11"/>
        <v>0</v>
      </c>
      <c r="N150" s="56">
        <f t="shared" si="12"/>
        <v>0</v>
      </c>
      <c r="O150" s="55">
        <f t="shared" si="13"/>
        <v>0</v>
      </c>
      <c r="P150" s="57">
        <f t="shared" si="14"/>
        <v>0</v>
      </c>
      <c r="Q150" s="31">
        <v>10</v>
      </c>
      <c r="R150" s="30"/>
      <c r="S150" s="58" t="str">
        <f>IF($C150=3,$Q150,+IFERROR(VLOOKUP(C150&amp;"."&amp;E150,VU!$D$4:$H$38,5,0),""))</f>
        <v/>
      </c>
      <c r="T150" s="32" t="s">
        <v>31</v>
      </c>
      <c r="U150" s="33"/>
      <c r="V150" s="58" t="str">
        <f>+IF(T150="",S150,+IF(T150=VU!$B$18,S150,IF(OR(T150=VU!$B$16,T150=VU!$B$17),U150,0)))</f>
        <v/>
      </c>
    </row>
    <row r="151" spans="1:22" x14ac:dyDescent="0.3">
      <c r="A151" s="29"/>
      <c r="B151" s="29"/>
      <c r="C151" s="54" t="str">
        <f>++IFERROR(INDEX(VU!$A$4:$A$9,MATCH(RAB!$D151,VU!$B$4:$B$9,0)),"")</f>
        <v/>
      </c>
      <c r="D151" s="30"/>
      <c r="E151" s="54" t="str">
        <f>++IFERROR(INDEX(VU!$F$4:$F$38,MATCH(RAB!$F151,VU!$G$4:$G$38,0)),"")</f>
        <v/>
      </c>
      <c r="F151" s="30"/>
      <c r="G151" s="70"/>
      <c r="H151" s="71"/>
      <c r="I151" s="72"/>
      <c r="J151" s="71"/>
      <c r="K151" s="71"/>
      <c r="L151" s="71"/>
      <c r="M151" s="55">
        <f t="shared" si="11"/>
        <v>0</v>
      </c>
      <c r="N151" s="56">
        <f t="shared" si="12"/>
        <v>0</v>
      </c>
      <c r="O151" s="55">
        <f t="shared" si="13"/>
        <v>0</v>
      </c>
      <c r="P151" s="57">
        <f t="shared" si="14"/>
        <v>0</v>
      </c>
      <c r="Q151" s="31">
        <v>10</v>
      </c>
      <c r="R151" s="30"/>
      <c r="S151" s="58" t="str">
        <f>IF($C151=3,$Q151,+IFERROR(VLOOKUP(C151&amp;"."&amp;E151,VU!$D$4:$H$38,5,0),""))</f>
        <v/>
      </c>
      <c r="T151" s="32" t="s">
        <v>31</v>
      </c>
      <c r="U151" s="33"/>
      <c r="V151" s="58" t="str">
        <f>+IF(T151="",S151,+IF(T151=VU!$B$18,S151,IF(OR(T151=VU!$B$16,T151=VU!$B$17),U151,0)))</f>
        <v/>
      </c>
    </row>
    <row r="152" spans="1:22" x14ac:dyDescent="0.3">
      <c r="A152" s="29"/>
      <c r="B152" s="29"/>
      <c r="C152" s="54" t="str">
        <f>++IFERROR(INDEX(VU!$A$4:$A$9,MATCH(RAB!$D152,VU!$B$4:$B$9,0)),"")</f>
        <v/>
      </c>
      <c r="D152" s="30"/>
      <c r="E152" s="54" t="str">
        <f>++IFERROR(INDEX(VU!$F$4:$F$38,MATCH(RAB!$F152,VU!$G$4:$G$38,0)),"")</f>
        <v/>
      </c>
      <c r="F152" s="30"/>
      <c r="G152" s="70"/>
      <c r="H152" s="71"/>
      <c r="I152" s="72"/>
      <c r="J152" s="71"/>
      <c r="K152" s="71"/>
      <c r="L152" s="71"/>
      <c r="M152" s="55">
        <f t="shared" si="11"/>
        <v>0</v>
      </c>
      <c r="N152" s="56">
        <f t="shared" si="12"/>
        <v>0</v>
      </c>
      <c r="O152" s="55">
        <f t="shared" si="13"/>
        <v>0</v>
      </c>
      <c r="P152" s="57">
        <f t="shared" si="14"/>
        <v>0</v>
      </c>
      <c r="Q152" s="31">
        <v>10</v>
      </c>
      <c r="R152" s="30"/>
      <c r="S152" s="58" t="str">
        <f>IF($C152=3,$Q152,+IFERROR(VLOOKUP(C152&amp;"."&amp;E152,VU!$D$4:$H$38,5,0),""))</f>
        <v/>
      </c>
      <c r="T152" s="32" t="s">
        <v>31</v>
      </c>
      <c r="U152" s="33"/>
      <c r="V152" s="58" t="str">
        <f>+IF(T152="",S152,+IF(T152=VU!$B$18,S152,IF(OR(T152=VU!$B$16,T152=VU!$B$17),U152,0)))</f>
        <v/>
      </c>
    </row>
    <row r="153" spans="1:22" x14ac:dyDescent="0.3">
      <c r="A153" s="29"/>
      <c r="B153" s="29"/>
      <c r="C153" s="54" t="str">
        <f>++IFERROR(INDEX(VU!$A$4:$A$9,MATCH(RAB!$D153,VU!$B$4:$B$9,0)),"")</f>
        <v/>
      </c>
      <c r="D153" s="30"/>
      <c r="E153" s="54" t="str">
        <f>++IFERROR(INDEX(VU!$F$4:$F$38,MATCH(RAB!$F153,VU!$G$4:$G$38,0)),"")</f>
        <v/>
      </c>
      <c r="F153" s="30"/>
      <c r="G153" s="70"/>
      <c r="H153" s="71"/>
      <c r="I153" s="72"/>
      <c r="J153" s="71"/>
      <c r="K153" s="71"/>
      <c r="L153" s="71"/>
      <c r="M153" s="55">
        <f t="shared" si="11"/>
        <v>0</v>
      </c>
      <c r="N153" s="56">
        <f t="shared" si="12"/>
        <v>0</v>
      </c>
      <c r="O153" s="55">
        <f t="shared" si="13"/>
        <v>0</v>
      </c>
      <c r="P153" s="57">
        <f t="shared" si="14"/>
        <v>0</v>
      </c>
      <c r="Q153" s="31">
        <v>10</v>
      </c>
      <c r="R153" s="30"/>
      <c r="S153" s="58" t="str">
        <f>IF($C153=3,$Q153,+IFERROR(VLOOKUP(C153&amp;"."&amp;E153,VU!$D$4:$H$38,5,0),""))</f>
        <v/>
      </c>
      <c r="T153" s="32" t="s">
        <v>31</v>
      </c>
      <c r="U153" s="33"/>
      <c r="V153" s="58" t="str">
        <f>+IF(T153="",S153,+IF(T153=VU!$B$18,S153,IF(OR(T153=VU!$B$16,T153=VU!$B$17),U153,0)))</f>
        <v/>
      </c>
    </row>
    <row r="154" spans="1:22" x14ac:dyDescent="0.3">
      <c r="A154" s="29"/>
      <c r="B154" s="29"/>
      <c r="C154" s="54" t="str">
        <f>++IFERROR(INDEX(VU!$A$4:$A$9,MATCH(RAB!$D154,VU!$B$4:$B$9,0)),"")</f>
        <v/>
      </c>
      <c r="D154" s="30"/>
      <c r="E154" s="54" t="str">
        <f>++IFERROR(INDEX(VU!$F$4:$F$38,MATCH(RAB!$F154,VU!$G$4:$G$38,0)),"")</f>
        <v/>
      </c>
      <c r="F154" s="30"/>
      <c r="G154" s="70"/>
      <c r="H154" s="71"/>
      <c r="I154" s="72"/>
      <c r="J154" s="71"/>
      <c r="K154" s="71"/>
      <c r="L154" s="71"/>
      <c r="M154" s="55">
        <f t="shared" si="11"/>
        <v>0</v>
      </c>
      <c r="N154" s="56">
        <f t="shared" si="12"/>
        <v>0</v>
      </c>
      <c r="O154" s="55">
        <f t="shared" si="13"/>
        <v>0</v>
      </c>
      <c r="P154" s="57">
        <f t="shared" si="14"/>
        <v>0</v>
      </c>
      <c r="Q154" s="31">
        <v>10</v>
      </c>
      <c r="R154" s="30"/>
      <c r="S154" s="58" t="str">
        <f>IF($C154=3,$Q154,+IFERROR(VLOOKUP(C154&amp;"."&amp;E154,VU!$D$4:$H$38,5,0),""))</f>
        <v/>
      </c>
      <c r="T154" s="32" t="s">
        <v>31</v>
      </c>
      <c r="U154" s="33"/>
      <c r="V154" s="58" t="str">
        <f>+IF(T154="",S154,+IF(T154=VU!$B$18,S154,IF(OR(T154=VU!$B$16,T154=VU!$B$17),U154,0)))</f>
        <v/>
      </c>
    </row>
    <row r="155" spans="1:22" x14ac:dyDescent="0.3">
      <c r="A155" s="29"/>
      <c r="B155" s="29"/>
      <c r="C155" s="54" t="str">
        <f>++IFERROR(INDEX(VU!$A$4:$A$9,MATCH(RAB!$D155,VU!$B$4:$B$9,0)),"")</f>
        <v/>
      </c>
      <c r="D155" s="30"/>
      <c r="E155" s="54" t="str">
        <f>++IFERROR(INDEX(VU!$F$4:$F$38,MATCH(RAB!$F155,VU!$G$4:$G$38,0)),"")</f>
        <v/>
      </c>
      <c r="F155" s="30"/>
      <c r="G155" s="70"/>
      <c r="H155" s="71"/>
      <c r="I155" s="72"/>
      <c r="J155" s="71"/>
      <c r="K155" s="71"/>
      <c r="L155" s="71"/>
      <c r="M155" s="55">
        <f t="shared" si="11"/>
        <v>0</v>
      </c>
      <c r="N155" s="56">
        <f t="shared" si="12"/>
        <v>0</v>
      </c>
      <c r="O155" s="55">
        <f t="shared" si="13"/>
        <v>0</v>
      </c>
      <c r="P155" s="57">
        <f t="shared" si="14"/>
        <v>0</v>
      </c>
      <c r="Q155" s="31">
        <v>10</v>
      </c>
      <c r="R155" s="30"/>
      <c r="S155" s="58" t="str">
        <f>IF($C155=3,$Q155,+IFERROR(VLOOKUP(C155&amp;"."&amp;E155,VU!$D$4:$H$38,5,0),""))</f>
        <v/>
      </c>
      <c r="T155" s="32" t="s">
        <v>31</v>
      </c>
      <c r="U155" s="33"/>
      <c r="V155" s="58" t="str">
        <f>+IF(T155="",S155,+IF(T155=VU!$B$18,S155,IF(OR(T155=VU!$B$16,T155=VU!$B$17),U155,0)))</f>
        <v/>
      </c>
    </row>
    <row r="156" spans="1:22" x14ac:dyDescent="0.3">
      <c r="A156" s="29"/>
      <c r="B156" s="29"/>
      <c r="C156" s="54" t="str">
        <f>++IFERROR(INDEX(VU!$A$4:$A$9,MATCH(RAB!$D156,VU!$B$4:$B$9,0)),"")</f>
        <v/>
      </c>
      <c r="D156" s="30"/>
      <c r="E156" s="54" t="str">
        <f>++IFERROR(INDEX(VU!$F$4:$F$38,MATCH(RAB!$F156,VU!$G$4:$G$38,0)),"")</f>
        <v/>
      </c>
      <c r="F156" s="30"/>
      <c r="G156" s="70"/>
      <c r="H156" s="71"/>
      <c r="I156" s="72"/>
      <c r="J156" s="71"/>
      <c r="K156" s="71"/>
      <c r="L156" s="71"/>
      <c r="M156" s="55">
        <f t="shared" si="11"/>
        <v>0</v>
      </c>
      <c r="N156" s="56">
        <f t="shared" si="12"/>
        <v>0</v>
      </c>
      <c r="O156" s="55">
        <f t="shared" si="13"/>
        <v>0</v>
      </c>
      <c r="P156" s="57">
        <f t="shared" si="14"/>
        <v>0</v>
      </c>
      <c r="Q156" s="31">
        <v>10</v>
      </c>
      <c r="R156" s="30"/>
      <c r="S156" s="58" t="str">
        <f>IF($C156=3,$Q156,+IFERROR(VLOOKUP(C156&amp;"."&amp;E156,VU!$D$4:$H$38,5,0),""))</f>
        <v/>
      </c>
      <c r="T156" s="32" t="s">
        <v>31</v>
      </c>
      <c r="U156" s="33"/>
      <c r="V156" s="58" t="str">
        <f>+IF(T156="",S156,+IF(T156=VU!$B$18,S156,IF(OR(T156=VU!$B$16,T156=VU!$B$17),U156,0)))</f>
        <v/>
      </c>
    </row>
    <row r="157" spans="1:22" x14ac:dyDescent="0.3">
      <c r="A157" s="29"/>
      <c r="B157" s="29"/>
      <c r="C157" s="54" t="str">
        <f>++IFERROR(INDEX(VU!$A$4:$A$9,MATCH(RAB!$D157,VU!$B$4:$B$9,0)),"")</f>
        <v/>
      </c>
      <c r="D157" s="30"/>
      <c r="E157" s="54" t="str">
        <f>++IFERROR(INDEX(VU!$F$4:$F$38,MATCH(RAB!$F157,VU!$G$4:$G$38,0)),"")</f>
        <v/>
      </c>
      <c r="F157" s="30"/>
      <c r="G157" s="70"/>
      <c r="H157" s="71"/>
      <c r="I157" s="72"/>
      <c r="J157" s="71"/>
      <c r="K157" s="71"/>
      <c r="L157" s="71"/>
      <c r="M157" s="55">
        <f t="shared" si="11"/>
        <v>0</v>
      </c>
      <c r="N157" s="56">
        <f t="shared" si="12"/>
        <v>0</v>
      </c>
      <c r="O157" s="55">
        <f t="shared" si="13"/>
        <v>0</v>
      </c>
      <c r="P157" s="57">
        <f t="shared" si="14"/>
        <v>0</v>
      </c>
      <c r="Q157" s="31">
        <v>10</v>
      </c>
      <c r="R157" s="30"/>
      <c r="S157" s="58" t="str">
        <f>IF($C157=3,$Q157,+IFERROR(VLOOKUP(C157&amp;"."&amp;E157,VU!$D$4:$H$38,5,0),""))</f>
        <v/>
      </c>
      <c r="T157" s="32" t="s">
        <v>31</v>
      </c>
      <c r="U157" s="33"/>
      <c r="V157" s="58" t="str">
        <f>+IF(T157="",S157,+IF(T157=VU!$B$18,S157,IF(OR(T157=VU!$B$16,T157=VU!$B$17),U157,0)))</f>
        <v/>
      </c>
    </row>
    <row r="158" spans="1:22" x14ac:dyDescent="0.3">
      <c r="A158" s="29"/>
      <c r="B158" s="29"/>
      <c r="C158" s="54" t="str">
        <f>++IFERROR(INDEX(VU!$A$4:$A$9,MATCH(RAB!$D158,VU!$B$4:$B$9,0)),"")</f>
        <v/>
      </c>
      <c r="D158" s="30"/>
      <c r="E158" s="54" t="str">
        <f>++IFERROR(INDEX(VU!$F$4:$F$38,MATCH(RAB!$F158,VU!$G$4:$G$38,0)),"")</f>
        <v/>
      </c>
      <c r="F158" s="30"/>
      <c r="G158" s="70"/>
      <c r="H158" s="71"/>
      <c r="I158" s="72"/>
      <c r="J158" s="71"/>
      <c r="K158" s="71"/>
      <c r="L158" s="71"/>
      <c r="M158" s="55">
        <f t="shared" si="11"/>
        <v>0</v>
      </c>
      <c r="N158" s="56">
        <f t="shared" si="12"/>
        <v>0</v>
      </c>
      <c r="O158" s="55">
        <f t="shared" si="13"/>
        <v>0</v>
      </c>
      <c r="P158" s="57">
        <f t="shared" si="14"/>
        <v>0</v>
      </c>
      <c r="Q158" s="31">
        <v>10</v>
      </c>
      <c r="R158" s="30"/>
      <c r="S158" s="58" t="str">
        <f>IF($C158=3,$Q158,+IFERROR(VLOOKUP(C158&amp;"."&amp;E158,VU!$D$4:$H$38,5,0),""))</f>
        <v/>
      </c>
      <c r="T158" s="32" t="s">
        <v>31</v>
      </c>
      <c r="U158" s="33"/>
      <c r="V158" s="58" t="str">
        <f>+IF(T158="",S158,+IF(T158=VU!$B$18,S158,IF(OR(T158=VU!$B$16,T158=VU!$B$17),U158,0)))</f>
        <v/>
      </c>
    </row>
    <row r="159" spans="1:22" x14ac:dyDescent="0.3">
      <c r="A159" s="29"/>
      <c r="B159" s="29"/>
      <c r="C159" s="54" t="str">
        <f>++IFERROR(INDEX(VU!$A$4:$A$9,MATCH(RAB!$D159,VU!$B$4:$B$9,0)),"")</f>
        <v/>
      </c>
      <c r="D159" s="30"/>
      <c r="E159" s="54" t="str">
        <f>++IFERROR(INDEX(VU!$F$4:$F$38,MATCH(RAB!$F159,VU!$G$4:$G$38,0)),"")</f>
        <v/>
      </c>
      <c r="F159" s="30"/>
      <c r="G159" s="70"/>
      <c r="H159" s="71"/>
      <c r="I159" s="72"/>
      <c r="J159" s="71"/>
      <c r="K159" s="71"/>
      <c r="L159" s="71"/>
      <c r="M159" s="55">
        <f t="shared" si="11"/>
        <v>0</v>
      </c>
      <c r="N159" s="56">
        <f t="shared" si="12"/>
        <v>0</v>
      </c>
      <c r="O159" s="55">
        <f t="shared" si="13"/>
        <v>0</v>
      </c>
      <c r="P159" s="57">
        <f t="shared" si="14"/>
        <v>0</v>
      </c>
      <c r="Q159" s="31">
        <v>10</v>
      </c>
      <c r="R159" s="30"/>
      <c r="S159" s="58" t="str">
        <f>IF($C159=3,$Q159,+IFERROR(VLOOKUP(C159&amp;"."&amp;E159,VU!$D$4:$H$38,5,0),""))</f>
        <v/>
      </c>
      <c r="T159" s="32" t="s">
        <v>31</v>
      </c>
      <c r="U159" s="33"/>
      <c r="V159" s="58" t="str">
        <f>+IF(T159="",S159,+IF(T159=VU!$B$18,S159,IF(OR(T159=VU!$B$16,T159=VU!$B$17),U159,0)))</f>
        <v/>
      </c>
    </row>
    <row r="160" spans="1:22" x14ac:dyDescent="0.3">
      <c r="A160" s="29"/>
      <c r="B160" s="29"/>
      <c r="C160" s="54" t="str">
        <f>++IFERROR(INDEX(VU!$A$4:$A$9,MATCH(RAB!$D160,VU!$B$4:$B$9,0)),"")</f>
        <v/>
      </c>
      <c r="D160" s="30"/>
      <c r="E160" s="54" t="str">
        <f>++IFERROR(INDEX(VU!$F$4:$F$38,MATCH(RAB!$F160,VU!$G$4:$G$38,0)),"")</f>
        <v/>
      </c>
      <c r="F160" s="30"/>
      <c r="G160" s="70"/>
      <c r="H160" s="71"/>
      <c r="I160" s="72"/>
      <c r="J160" s="71"/>
      <c r="K160" s="71"/>
      <c r="L160" s="71"/>
      <c r="M160" s="55">
        <f t="shared" si="11"/>
        <v>0</v>
      </c>
      <c r="N160" s="56">
        <f t="shared" si="12"/>
        <v>0</v>
      </c>
      <c r="O160" s="55">
        <f t="shared" si="13"/>
        <v>0</v>
      </c>
      <c r="P160" s="57">
        <f t="shared" si="14"/>
        <v>0</v>
      </c>
      <c r="Q160" s="31">
        <v>10</v>
      </c>
      <c r="R160" s="30"/>
      <c r="S160" s="58" t="str">
        <f>IF($C160=3,$Q160,+IFERROR(VLOOKUP(C160&amp;"."&amp;E160,VU!$D$4:$H$38,5,0),""))</f>
        <v/>
      </c>
      <c r="T160" s="32" t="s">
        <v>31</v>
      </c>
      <c r="U160" s="33"/>
      <c r="V160" s="58" t="str">
        <f>+IF(T160="",S160,+IF(T160=VU!$B$18,S160,IF(OR(T160=VU!$B$16,T160=VU!$B$17),U160,0)))</f>
        <v/>
      </c>
    </row>
    <row r="161" spans="1:22" x14ac:dyDescent="0.3">
      <c r="A161" s="29"/>
      <c r="B161" s="29"/>
      <c r="C161" s="54" t="str">
        <f>++IFERROR(INDEX(VU!$A$4:$A$9,MATCH(RAB!$D161,VU!$B$4:$B$9,0)),"")</f>
        <v/>
      </c>
      <c r="D161" s="30"/>
      <c r="E161" s="54" t="str">
        <f>++IFERROR(INDEX(VU!$F$4:$F$38,MATCH(RAB!$F161,VU!$G$4:$G$38,0)),"")</f>
        <v/>
      </c>
      <c r="F161" s="30"/>
      <c r="G161" s="70"/>
      <c r="H161" s="71"/>
      <c r="I161" s="72"/>
      <c r="J161" s="71"/>
      <c r="K161" s="71"/>
      <c r="L161" s="71"/>
      <c r="M161" s="55">
        <f t="shared" si="11"/>
        <v>0</v>
      </c>
      <c r="N161" s="56">
        <f t="shared" si="12"/>
        <v>0</v>
      </c>
      <c r="O161" s="55">
        <f t="shared" si="13"/>
        <v>0</v>
      </c>
      <c r="P161" s="57">
        <f t="shared" si="14"/>
        <v>0</v>
      </c>
      <c r="Q161" s="31">
        <v>10</v>
      </c>
      <c r="R161" s="30"/>
      <c r="S161" s="58" t="str">
        <f>IF($C161=3,$Q161,+IFERROR(VLOOKUP(C161&amp;"."&amp;E161,VU!$D$4:$H$38,5,0),""))</f>
        <v/>
      </c>
      <c r="T161" s="32" t="s">
        <v>31</v>
      </c>
      <c r="U161" s="33"/>
      <c r="V161" s="58" t="str">
        <f>+IF(T161="",S161,+IF(T161=VU!$B$18,S161,IF(OR(T161=VU!$B$16,T161=VU!$B$17),U161,0)))</f>
        <v/>
      </c>
    </row>
    <row r="162" spans="1:22" x14ac:dyDescent="0.3">
      <c r="A162" s="29"/>
      <c r="B162" s="29"/>
      <c r="C162" s="54" t="str">
        <f>++IFERROR(INDEX(VU!$A$4:$A$9,MATCH(RAB!$D162,VU!$B$4:$B$9,0)),"")</f>
        <v/>
      </c>
      <c r="D162" s="30"/>
      <c r="E162" s="54" t="str">
        <f>++IFERROR(INDEX(VU!$F$4:$F$38,MATCH(RAB!$F162,VU!$G$4:$G$38,0)),"")</f>
        <v/>
      </c>
      <c r="F162" s="30"/>
      <c r="G162" s="70"/>
      <c r="H162" s="71"/>
      <c r="I162" s="72"/>
      <c r="J162" s="71"/>
      <c r="K162" s="71"/>
      <c r="L162" s="71"/>
      <c r="M162" s="55">
        <f t="shared" si="11"/>
        <v>0</v>
      </c>
      <c r="N162" s="56">
        <f t="shared" si="12"/>
        <v>0</v>
      </c>
      <c r="O162" s="55">
        <f t="shared" si="13"/>
        <v>0</v>
      </c>
      <c r="P162" s="57">
        <f t="shared" si="14"/>
        <v>0</v>
      </c>
      <c r="Q162" s="31">
        <v>10</v>
      </c>
      <c r="R162" s="30"/>
      <c r="S162" s="58" t="str">
        <f>IF($C162=3,$Q162,+IFERROR(VLOOKUP(C162&amp;"."&amp;E162,VU!$D$4:$H$38,5,0),""))</f>
        <v/>
      </c>
      <c r="T162" s="32" t="s">
        <v>31</v>
      </c>
      <c r="U162" s="33"/>
      <c r="V162" s="58" t="str">
        <f>+IF(T162="",S162,+IF(T162=VU!$B$18,S162,IF(OR(T162=VU!$B$16,T162=VU!$B$17),U162,0)))</f>
        <v/>
      </c>
    </row>
    <row r="163" spans="1:22" x14ac:dyDescent="0.3">
      <c r="A163" s="29"/>
      <c r="B163" s="29"/>
      <c r="C163" s="54" t="str">
        <f>++IFERROR(INDEX(VU!$A$4:$A$9,MATCH(RAB!$D163,VU!$B$4:$B$9,0)),"")</f>
        <v/>
      </c>
      <c r="D163" s="30"/>
      <c r="E163" s="54" t="str">
        <f>++IFERROR(INDEX(VU!$F$4:$F$38,MATCH(RAB!$F163,VU!$G$4:$G$38,0)),"")</f>
        <v/>
      </c>
      <c r="F163" s="30"/>
      <c r="G163" s="70"/>
      <c r="H163" s="71"/>
      <c r="I163" s="72"/>
      <c r="J163" s="71"/>
      <c r="K163" s="71"/>
      <c r="L163" s="71"/>
      <c r="M163" s="55">
        <f t="shared" si="11"/>
        <v>0</v>
      </c>
      <c r="N163" s="56">
        <f t="shared" si="12"/>
        <v>0</v>
      </c>
      <c r="O163" s="55">
        <f t="shared" si="13"/>
        <v>0</v>
      </c>
      <c r="P163" s="57">
        <f t="shared" si="14"/>
        <v>0</v>
      </c>
      <c r="Q163" s="31">
        <v>10</v>
      </c>
      <c r="R163" s="30"/>
      <c r="S163" s="58" t="str">
        <f>IF($C163=3,$Q163,+IFERROR(VLOOKUP(C163&amp;"."&amp;E163,VU!$D$4:$H$38,5,0),""))</f>
        <v/>
      </c>
      <c r="T163" s="32" t="s">
        <v>31</v>
      </c>
      <c r="U163" s="33"/>
      <c r="V163" s="58" t="str">
        <f>+IF(T163="",S163,+IF(T163=VU!$B$18,S163,IF(OR(T163=VU!$B$16,T163=VU!$B$17),U163,0)))</f>
        <v/>
      </c>
    </row>
    <row r="164" spans="1:22" x14ac:dyDescent="0.3">
      <c r="A164" s="29"/>
      <c r="B164" s="29"/>
      <c r="C164" s="54" t="str">
        <f>++IFERROR(INDEX(VU!$A$4:$A$9,MATCH(RAB!$D164,VU!$B$4:$B$9,0)),"")</f>
        <v/>
      </c>
      <c r="D164" s="30"/>
      <c r="E164" s="54" t="str">
        <f>++IFERROR(INDEX(VU!$F$4:$F$38,MATCH(RAB!$F164,VU!$G$4:$G$38,0)),"")</f>
        <v/>
      </c>
      <c r="F164" s="30"/>
      <c r="G164" s="70"/>
      <c r="H164" s="71"/>
      <c r="I164" s="72"/>
      <c r="J164" s="71"/>
      <c r="K164" s="71"/>
      <c r="L164" s="71"/>
      <c r="M164" s="55">
        <f t="shared" si="11"/>
        <v>0</v>
      </c>
      <c r="N164" s="56">
        <f t="shared" si="12"/>
        <v>0</v>
      </c>
      <c r="O164" s="55">
        <f t="shared" si="13"/>
        <v>0</v>
      </c>
      <c r="P164" s="57">
        <f t="shared" si="14"/>
        <v>0</v>
      </c>
      <c r="Q164" s="31">
        <v>10</v>
      </c>
      <c r="R164" s="30"/>
      <c r="S164" s="58" t="str">
        <f>IF($C164=3,$Q164,+IFERROR(VLOOKUP(C164&amp;"."&amp;E164,VU!$D$4:$H$38,5,0),""))</f>
        <v/>
      </c>
      <c r="T164" s="32" t="s">
        <v>31</v>
      </c>
      <c r="U164" s="33"/>
      <c r="V164" s="58" t="str">
        <f>+IF(T164="",S164,+IF(T164=VU!$B$18,S164,IF(OR(T164=VU!$B$16,T164=VU!$B$17),U164,0)))</f>
        <v/>
      </c>
    </row>
    <row r="165" spans="1:22" x14ac:dyDescent="0.3">
      <c r="A165" s="29"/>
      <c r="B165" s="29"/>
      <c r="C165" s="54" t="str">
        <f>++IFERROR(INDEX(VU!$A$4:$A$9,MATCH(RAB!$D165,VU!$B$4:$B$9,0)),"")</f>
        <v/>
      </c>
      <c r="D165" s="30"/>
      <c r="E165" s="54" t="str">
        <f>++IFERROR(INDEX(VU!$F$4:$F$38,MATCH(RAB!$F165,VU!$G$4:$G$38,0)),"")</f>
        <v/>
      </c>
      <c r="F165" s="30"/>
      <c r="G165" s="70"/>
      <c r="H165" s="71"/>
      <c r="I165" s="72"/>
      <c r="J165" s="71"/>
      <c r="K165" s="71"/>
      <c r="L165" s="71"/>
      <c r="M165" s="55">
        <f t="shared" si="11"/>
        <v>0</v>
      </c>
      <c r="N165" s="56">
        <f t="shared" si="12"/>
        <v>0</v>
      </c>
      <c r="O165" s="55">
        <f t="shared" si="13"/>
        <v>0</v>
      </c>
      <c r="P165" s="57">
        <f t="shared" si="14"/>
        <v>0</v>
      </c>
      <c r="Q165" s="31">
        <v>10</v>
      </c>
      <c r="R165" s="30"/>
      <c r="S165" s="58" t="str">
        <f>IF($C165=3,$Q165,+IFERROR(VLOOKUP(C165&amp;"."&amp;E165,VU!$D$4:$H$38,5,0),""))</f>
        <v/>
      </c>
      <c r="T165" s="32" t="s">
        <v>31</v>
      </c>
      <c r="U165" s="33"/>
      <c r="V165" s="58" t="str">
        <f>+IF(T165="",S165,+IF(T165=VU!$B$18,S165,IF(OR(T165=VU!$B$16,T165=VU!$B$17),U165,0)))</f>
        <v/>
      </c>
    </row>
    <row r="166" spans="1:22" x14ac:dyDescent="0.3">
      <c r="A166" s="29"/>
      <c r="B166" s="29"/>
      <c r="C166" s="54" t="str">
        <f>++IFERROR(INDEX(VU!$A$4:$A$9,MATCH(RAB!$D166,VU!$B$4:$B$9,0)),"")</f>
        <v/>
      </c>
      <c r="D166" s="30"/>
      <c r="E166" s="54" t="str">
        <f>++IFERROR(INDEX(VU!$F$4:$F$38,MATCH(RAB!$F166,VU!$G$4:$G$38,0)),"")</f>
        <v/>
      </c>
      <c r="F166" s="30"/>
      <c r="G166" s="70"/>
      <c r="H166" s="71"/>
      <c r="I166" s="72"/>
      <c r="J166" s="71"/>
      <c r="K166" s="71"/>
      <c r="L166" s="71"/>
      <c r="M166" s="55">
        <f t="shared" si="11"/>
        <v>0</v>
      </c>
      <c r="N166" s="56">
        <f t="shared" si="12"/>
        <v>0</v>
      </c>
      <c r="O166" s="55">
        <f t="shared" si="13"/>
        <v>0</v>
      </c>
      <c r="P166" s="57">
        <f t="shared" si="14"/>
        <v>0</v>
      </c>
      <c r="Q166" s="31">
        <v>10</v>
      </c>
      <c r="R166" s="30"/>
      <c r="S166" s="58" t="str">
        <f>IF($C166=3,$Q166,+IFERROR(VLOOKUP(C166&amp;"."&amp;E166,VU!$D$4:$H$38,5,0),""))</f>
        <v/>
      </c>
      <c r="T166" s="32" t="s">
        <v>31</v>
      </c>
      <c r="U166" s="33"/>
      <c r="V166" s="58" t="str">
        <f>+IF(T166="",S166,+IF(T166=VU!$B$18,S166,IF(OR(T166=VU!$B$16,T166=VU!$B$17),U166,0)))</f>
        <v/>
      </c>
    </row>
    <row r="167" spans="1:22" x14ac:dyDescent="0.3">
      <c r="A167" s="29"/>
      <c r="B167" s="29"/>
      <c r="C167" s="54" t="str">
        <f>++IFERROR(INDEX(VU!$A$4:$A$9,MATCH(RAB!$D167,VU!$B$4:$B$9,0)),"")</f>
        <v/>
      </c>
      <c r="D167" s="30"/>
      <c r="E167" s="54" t="str">
        <f>++IFERROR(INDEX(VU!$F$4:$F$38,MATCH(RAB!$F167,VU!$G$4:$G$38,0)),"")</f>
        <v/>
      </c>
      <c r="F167" s="30"/>
      <c r="G167" s="70"/>
      <c r="H167" s="71"/>
      <c r="I167" s="72"/>
      <c r="J167" s="71"/>
      <c r="K167" s="71"/>
      <c r="L167" s="71"/>
      <c r="M167" s="55">
        <f t="shared" si="11"/>
        <v>0</v>
      </c>
      <c r="N167" s="56">
        <f t="shared" si="12"/>
        <v>0</v>
      </c>
      <c r="O167" s="55">
        <f t="shared" si="13"/>
        <v>0</v>
      </c>
      <c r="P167" s="57">
        <f t="shared" si="14"/>
        <v>0</v>
      </c>
      <c r="Q167" s="31">
        <v>10</v>
      </c>
      <c r="R167" s="30"/>
      <c r="S167" s="58" t="str">
        <f>IF($C167=3,$Q167,+IFERROR(VLOOKUP(C167&amp;"."&amp;E167,VU!$D$4:$H$38,5,0),""))</f>
        <v/>
      </c>
      <c r="T167" s="32" t="s">
        <v>31</v>
      </c>
      <c r="U167" s="33"/>
      <c r="V167" s="58" t="str">
        <f>+IF(T167="",S167,+IF(T167=VU!$B$18,S167,IF(OR(T167=VU!$B$16,T167=VU!$B$17),U167,0)))</f>
        <v/>
      </c>
    </row>
    <row r="168" spans="1:22" x14ac:dyDescent="0.3">
      <c r="A168" s="29"/>
      <c r="B168" s="29"/>
      <c r="C168" s="54" t="str">
        <f>++IFERROR(INDEX(VU!$A$4:$A$9,MATCH(RAB!$D168,VU!$B$4:$B$9,0)),"")</f>
        <v/>
      </c>
      <c r="D168" s="30"/>
      <c r="E168" s="54" t="str">
        <f>++IFERROR(INDEX(VU!$F$4:$F$38,MATCH(RAB!$F168,VU!$G$4:$G$38,0)),"")</f>
        <v/>
      </c>
      <c r="F168" s="30"/>
      <c r="G168" s="70"/>
      <c r="H168" s="71"/>
      <c r="I168" s="72"/>
      <c r="J168" s="71"/>
      <c r="K168" s="71"/>
      <c r="L168" s="71"/>
      <c r="M168" s="55">
        <f t="shared" si="11"/>
        <v>0</v>
      </c>
      <c r="N168" s="56">
        <f t="shared" si="12"/>
        <v>0</v>
      </c>
      <c r="O168" s="55">
        <f t="shared" si="13"/>
        <v>0</v>
      </c>
      <c r="P168" s="57">
        <f t="shared" si="14"/>
        <v>0</v>
      </c>
      <c r="Q168" s="31">
        <v>10</v>
      </c>
      <c r="R168" s="30"/>
      <c r="S168" s="58" t="str">
        <f>IF($C168=3,$Q168,+IFERROR(VLOOKUP(C168&amp;"."&amp;E168,VU!$D$4:$H$38,5,0),""))</f>
        <v/>
      </c>
      <c r="T168" s="32" t="s">
        <v>31</v>
      </c>
      <c r="U168" s="33"/>
      <c r="V168" s="58" t="str">
        <f>+IF(T168="",S168,+IF(T168=VU!$B$18,S168,IF(OR(T168=VU!$B$16,T168=VU!$B$17),U168,0)))</f>
        <v/>
      </c>
    </row>
    <row r="169" spans="1:22" x14ac:dyDescent="0.3">
      <c r="A169" s="29"/>
      <c r="B169" s="29"/>
      <c r="C169" s="54" t="str">
        <f>++IFERROR(INDEX(VU!$A$4:$A$9,MATCH(RAB!$D169,VU!$B$4:$B$9,0)),"")</f>
        <v/>
      </c>
      <c r="D169" s="30"/>
      <c r="E169" s="54" t="str">
        <f>++IFERROR(INDEX(VU!$F$4:$F$38,MATCH(RAB!$F169,VU!$G$4:$G$38,0)),"")</f>
        <v/>
      </c>
      <c r="F169" s="30"/>
      <c r="G169" s="70"/>
      <c r="H169" s="71"/>
      <c r="I169" s="72"/>
      <c r="J169" s="71"/>
      <c r="K169" s="71"/>
      <c r="L169" s="71"/>
      <c r="M169" s="55">
        <f t="shared" si="11"/>
        <v>0</v>
      </c>
      <c r="N169" s="56">
        <f t="shared" si="12"/>
        <v>0</v>
      </c>
      <c r="O169" s="55">
        <f t="shared" si="13"/>
        <v>0</v>
      </c>
      <c r="P169" s="57">
        <f t="shared" si="14"/>
        <v>0</v>
      </c>
      <c r="Q169" s="31">
        <v>10</v>
      </c>
      <c r="R169" s="30"/>
      <c r="S169" s="58" t="str">
        <f>IF($C169=3,$Q169,+IFERROR(VLOOKUP(C169&amp;"."&amp;E169,VU!$D$4:$H$38,5,0),""))</f>
        <v/>
      </c>
      <c r="T169" s="32" t="s">
        <v>31</v>
      </c>
      <c r="U169" s="33"/>
      <c r="V169" s="58" t="str">
        <f>+IF(T169="",S169,+IF(T169=VU!$B$18,S169,IF(OR(T169=VU!$B$16,T169=VU!$B$17),U169,0)))</f>
        <v/>
      </c>
    </row>
    <row r="170" spans="1:22" x14ac:dyDescent="0.3">
      <c r="A170" s="29"/>
      <c r="B170" s="29"/>
      <c r="C170" s="54" t="str">
        <f>++IFERROR(INDEX(VU!$A$4:$A$9,MATCH(RAB!$D170,VU!$B$4:$B$9,0)),"")</f>
        <v/>
      </c>
      <c r="D170" s="30"/>
      <c r="E170" s="54" t="str">
        <f>++IFERROR(INDEX(VU!$F$4:$F$38,MATCH(RAB!$F170,VU!$G$4:$G$38,0)),"")</f>
        <v/>
      </c>
      <c r="F170" s="30"/>
      <c r="G170" s="70"/>
      <c r="H170" s="71"/>
      <c r="I170" s="72"/>
      <c r="J170" s="71"/>
      <c r="K170" s="71"/>
      <c r="L170" s="71"/>
      <c r="M170" s="55">
        <f t="shared" si="11"/>
        <v>0</v>
      </c>
      <c r="N170" s="56">
        <f t="shared" si="12"/>
        <v>0</v>
      </c>
      <c r="O170" s="55">
        <f t="shared" si="13"/>
        <v>0</v>
      </c>
      <c r="P170" s="57">
        <f t="shared" si="14"/>
        <v>0</v>
      </c>
      <c r="Q170" s="31">
        <v>10</v>
      </c>
      <c r="R170" s="30"/>
      <c r="S170" s="58" t="str">
        <f>IF($C170=3,$Q170,+IFERROR(VLOOKUP(C170&amp;"."&amp;E170,VU!$D$4:$H$38,5,0),""))</f>
        <v/>
      </c>
      <c r="T170" s="32" t="s">
        <v>31</v>
      </c>
      <c r="U170" s="33"/>
      <c r="V170" s="58" t="str">
        <f>+IF(T170="",S170,+IF(T170=VU!$B$18,S170,IF(OR(T170=VU!$B$16,T170=VU!$B$17),U170,0)))</f>
        <v/>
      </c>
    </row>
    <row r="171" spans="1:22" x14ac:dyDescent="0.3">
      <c r="A171" s="29"/>
      <c r="B171" s="29"/>
      <c r="C171" s="54" t="str">
        <f>++IFERROR(INDEX(VU!$A$4:$A$9,MATCH(RAB!$D171,VU!$B$4:$B$9,0)),"")</f>
        <v/>
      </c>
      <c r="D171" s="30"/>
      <c r="E171" s="54" t="str">
        <f>++IFERROR(INDEX(VU!$F$4:$F$38,MATCH(RAB!$F171,VU!$G$4:$G$38,0)),"")</f>
        <v/>
      </c>
      <c r="F171" s="30"/>
      <c r="G171" s="70"/>
      <c r="H171" s="71"/>
      <c r="I171" s="72"/>
      <c r="J171" s="71"/>
      <c r="K171" s="71"/>
      <c r="L171" s="71"/>
      <c r="M171" s="55">
        <f t="shared" si="11"/>
        <v>0</v>
      </c>
      <c r="N171" s="56">
        <f t="shared" si="12"/>
        <v>0</v>
      </c>
      <c r="O171" s="55">
        <f t="shared" si="13"/>
        <v>0</v>
      </c>
      <c r="P171" s="57">
        <f t="shared" si="14"/>
        <v>0</v>
      </c>
      <c r="Q171" s="31">
        <v>10</v>
      </c>
      <c r="R171" s="30"/>
      <c r="S171" s="58" t="str">
        <f>IF($C171=3,$Q171,+IFERROR(VLOOKUP(C171&amp;"."&amp;E171,VU!$D$4:$H$38,5,0),""))</f>
        <v/>
      </c>
      <c r="T171" s="32" t="s">
        <v>31</v>
      </c>
      <c r="U171" s="33"/>
      <c r="V171" s="58" t="str">
        <f>+IF(T171="",S171,+IF(T171=VU!$B$18,S171,IF(OR(T171=VU!$B$16,T171=VU!$B$17),U171,0)))</f>
        <v/>
      </c>
    </row>
    <row r="172" spans="1:22" x14ac:dyDescent="0.3">
      <c r="A172" s="29"/>
      <c r="B172" s="29"/>
      <c r="C172" s="54" t="str">
        <f>++IFERROR(INDEX(VU!$A$4:$A$9,MATCH(RAB!$D172,VU!$B$4:$B$9,0)),"")</f>
        <v/>
      </c>
      <c r="D172" s="30"/>
      <c r="E172" s="54" t="str">
        <f>++IFERROR(INDEX(VU!$F$4:$F$38,MATCH(RAB!$F172,VU!$G$4:$G$38,0)),"")</f>
        <v/>
      </c>
      <c r="F172" s="30"/>
      <c r="G172" s="70"/>
      <c r="H172" s="71"/>
      <c r="I172" s="72"/>
      <c r="J172" s="71"/>
      <c r="K172" s="71"/>
      <c r="L172" s="71"/>
      <c r="M172" s="55">
        <f t="shared" si="11"/>
        <v>0</v>
      </c>
      <c r="N172" s="56">
        <f t="shared" si="12"/>
        <v>0</v>
      </c>
      <c r="O172" s="55">
        <f t="shared" si="13"/>
        <v>0</v>
      </c>
      <c r="P172" s="57">
        <f t="shared" si="14"/>
        <v>0</v>
      </c>
      <c r="Q172" s="31">
        <v>10</v>
      </c>
      <c r="R172" s="30"/>
      <c r="S172" s="58" t="str">
        <f>IF($C172=3,$Q172,+IFERROR(VLOOKUP(C172&amp;"."&amp;E172,VU!$D$4:$H$38,5,0),""))</f>
        <v/>
      </c>
      <c r="T172" s="32" t="s">
        <v>31</v>
      </c>
      <c r="U172" s="33"/>
      <c r="V172" s="58" t="str">
        <f>+IF(T172="",S172,+IF(T172=VU!$B$18,S172,IF(OR(T172=VU!$B$16,T172=VU!$B$17),U172,0)))</f>
        <v/>
      </c>
    </row>
    <row r="173" spans="1:22" x14ac:dyDescent="0.3">
      <c r="A173" s="29"/>
      <c r="B173" s="29"/>
      <c r="C173" s="54" t="str">
        <f>++IFERROR(INDEX(VU!$A$4:$A$9,MATCH(RAB!$D173,VU!$B$4:$B$9,0)),"")</f>
        <v/>
      </c>
      <c r="D173" s="30"/>
      <c r="E173" s="54" t="str">
        <f>++IFERROR(INDEX(VU!$F$4:$F$38,MATCH(RAB!$F173,VU!$G$4:$G$38,0)),"")</f>
        <v/>
      </c>
      <c r="F173" s="30"/>
      <c r="G173" s="70"/>
      <c r="H173" s="71"/>
      <c r="I173" s="72"/>
      <c r="J173" s="71"/>
      <c r="K173" s="71"/>
      <c r="L173" s="71"/>
      <c r="M173" s="55">
        <f t="shared" si="11"/>
        <v>0</v>
      </c>
      <c r="N173" s="56">
        <f t="shared" si="12"/>
        <v>0</v>
      </c>
      <c r="O173" s="55">
        <f t="shared" si="13"/>
        <v>0</v>
      </c>
      <c r="P173" s="57">
        <f t="shared" si="14"/>
        <v>0</v>
      </c>
      <c r="Q173" s="31">
        <v>10</v>
      </c>
      <c r="R173" s="30"/>
      <c r="S173" s="58" t="str">
        <f>IF($C173=3,$Q173,+IFERROR(VLOOKUP(C173&amp;"."&amp;E173,VU!$D$4:$H$38,5,0),""))</f>
        <v/>
      </c>
      <c r="T173" s="32" t="s">
        <v>31</v>
      </c>
      <c r="U173" s="33"/>
      <c r="V173" s="58" t="str">
        <f>+IF(T173="",S173,+IF(T173=VU!$B$18,S173,IF(OR(T173=VU!$B$16,T173=VU!$B$17),U173,0)))</f>
        <v/>
      </c>
    </row>
    <row r="174" spans="1:22" x14ac:dyDescent="0.3">
      <c r="A174" s="29"/>
      <c r="B174" s="29"/>
      <c r="C174" s="54" t="str">
        <f>++IFERROR(INDEX(VU!$A$4:$A$9,MATCH(RAB!$D174,VU!$B$4:$B$9,0)),"")</f>
        <v/>
      </c>
      <c r="D174" s="30"/>
      <c r="E174" s="54" t="str">
        <f>++IFERROR(INDEX(VU!$F$4:$F$38,MATCH(RAB!$F174,VU!$G$4:$G$38,0)),"")</f>
        <v/>
      </c>
      <c r="F174" s="30"/>
      <c r="G174" s="70"/>
      <c r="H174" s="71"/>
      <c r="I174" s="72"/>
      <c r="J174" s="71"/>
      <c r="K174" s="71"/>
      <c r="L174" s="71"/>
      <c r="M174" s="55">
        <f t="shared" si="11"/>
        <v>0</v>
      </c>
      <c r="N174" s="56">
        <f t="shared" si="12"/>
        <v>0</v>
      </c>
      <c r="O174" s="55">
        <f t="shared" si="13"/>
        <v>0</v>
      </c>
      <c r="P174" s="57">
        <f t="shared" si="14"/>
        <v>0</v>
      </c>
      <c r="Q174" s="31">
        <v>10</v>
      </c>
      <c r="R174" s="30"/>
      <c r="S174" s="58" t="str">
        <f>IF($C174=3,$Q174,+IFERROR(VLOOKUP(C174&amp;"."&amp;E174,VU!$D$4:$H$38,5,0),""))</f>
        <v/>
      </c>
      <c r="T174" s="32" t="s">
        <v>31</v>
      </c>
      <c r="U174" s="33"/>
      <c r="V174" s="58" t="str">
        <f>+IF(T174="",S174,+IF(T174=VU!$B$18,S174,IF(OR(T174=VU!$B$16,T174=VU!$B$17),U174,0)))</f>
        <v/>
      </c>
    </row>
    <row r="175" spans="1:22" x14ac:dyDescent="0.3">
      <c r="A175" s="29"/>
      <c r="B175" s="29"/>
      <c r="C175" s="54" t="str">
        <f>++IFERROR(INDEX(VU!$A$4:$A$9,MATCH(RAB!$D175,VU!$B$4:$B$9,0)),"")</f>
        <v/>
      </c>
      <c r="D175" s="30"/>
      <c r="E175" s="54" t="str">
        <f>++IFERROR(INDEX(VU!$F$4:$F$38,MATCH(RAB!$F175,VU!$G$4:$G$38,0)),"")</f>
        <v/>
      </c>
      <c r="F175" s="30"/>
      <c r="G175" s="70"/>
      <c r="H175" s="71"/>
      <c r="I175" s="72"/>
      <c r="J175" s="71"/>
      <c r="K175" s="71"/>
      <c r="L175" s="71"/>
      <c r="M175" s="55">
        <f t="shared" ref="M175:M200" si="15">+H175*$L175</f>
        <v>0</v>
      </c>
      <c r="N175" s="56">
        <f t="shared" ref="N175:N200" si="16">+I175*$L175</f>
        <v>0</v>
      </c>
      <c r="O175" s="55">
        <f t="shared" ref="O175:O200" si="17">+J175*$L175</f>
        <v>0</v>
      </c>
      <c r="P175" s="57">
        <f t="shared" ref="P175:P200" si="18">+K175*$L175</f>
        <v>0</v>
      </c>
      <c r="Q175" s="31">
        <v>10</v>
      </c>
      <c r="R175" s="30"/>
      <c r="S175" s="58" t="str">
        <f>IF($C175=3,$Q175,+IFERROR(VLOOKUP(C175&amp;"."&amp;E175,VU!$D$4:$H$38,5,0),""))</f>
        <v/>
      </c>
      <c r="T175" s="32" t="s">
        <v>31</v>
      </c>
      <c r="U175" s="33"/>
      <c r="V175" s="58" t="str">
        <f>+IF(T175="",S175,+IF(T175=VU!$B$18,S175,IF(OR(T175=VU!$B$16,T175=VU!$B$17),U175,0)))</f>
        <v/>
      </c>
    </row>
    <row r="176" spans="1:22" x14ac:dyDescent="0.3">
      <c r="A176" s="29"/>
      <c r="B176" s="29"/>
      <c r="C176" s="54" t="str">
        <f>++IFERROR(INDEX(VU!$A$4:$A$9,MATCH(RAB!$D176,VU!$B$4:$B$9,0)),"")</f>
        <v/>
      </c>
      <c r="D176" s="30"/>
      <c r="E176" s="54" t="str">
        <f>++IFERROR(INDEX(VU!$F$4:$F$38,MATCH(RAB!$F176,VU!$G$4:$G$38,0)),"")</f>
        <v/>
      </c>
      <c r="F176" s="30"/>
      <c r="G176" s="70"/>
      <c r="H176" s="71"/>
      <c r="I176" s="72"/>
      <c r="J176" s="71"/>
      <c r="K176" s="71"/>
      <c r="L176" s="71"/>
      <c r="M176" s="55">
        <f t="shared" si="15"/>
        <v>0</v>
      </c>
      <c r="N176" s="56">
        <f t="shared" si="16"/>
        <v>0</v>
      </c>
      <c r="O176" s="55">
        <f t="shared" si="17"/>
        <v>0</v>
      </c>
      <c r="P176" s="57">
        <f t="shared" si="18"/>
        <v>0</v>
      </c>
      <c r="Q176" s="31">
        <v>10</v>
      </c>
      <c r="R176" s="30"/>
      <c r="S176" s="58" t="str">
        <f>IF($C176=3,$Q176,+IFERROR(VLOOKUP(C176&amp;"."&amp;E176,VU!$D$4:$H$38,5,0),""))</f>
        <v/>
      </c>
      <c r="T176" s="32" t="s">
        <v>31</v>
      </c>
      <c r="U176" s="33"/>
      <c r="V176" s="58" t="str">
        <f>+IF(T176="",S176,+IF(T176=VU!$B$18,S176,IF(OR(T176=VU!$B$16,T176=VU!$B$17),U176,0)))</f>
        <v/>
      </c>
    </row>
    <row r="177" spans="1:22" x14ac:dyDescent="0.3">
      <c r="A177" s="29"/>
      <c r="B177" s="29"/>
      <c r="C177" s="54" t="str">
        <f>++IFERROR(INDEX(VU!$A$4:$A$9,MATCH(RAB!$D177,VU!$B$4:$B$9,0)),"")</f>
        <v/>
      </c>
      <c r="D177" s="30"/>
      <c r="E177" s="54" t="str">
        <f>++IFERROR(INDEX(VU!$F$4:$F$38,MATCH(RAB!$F177,VU!$G$4:$G$38,0)),"")</f>
        <v/>
      </c>
      <c r="F177" s="30"/>
      <c r="G177" s="70"/>
      <c r="H177" s="71"/>
      <c r="I177" s="72"/>
      <c r="J177" s="71"/>
      <c r="K177" s="71"/>
      <c r="L177" s="71"/>
      <c r="M177" s="55">
        <f t="shared" si="15"/>
        <v>0</v>
      </c>
      <c r="N177" s="56">
        <f t="shared" si="16"/>
        <v>0</v>
      </c>
      <c r="O177" s="55">
        <f t="shared" si="17"/>
        <v>0</v>
      </c>
      <c r="P177" s="57">
        <f t="shared" si="18"/>
        <v>0</v>
      </c>
      <c r="Q177" s="31">
        <v>10</v>
      </c>
      <c r="R177" s="30"/>
      <c r="S177" s="58" t="str">
        <f>IF($C177=3,$Q177,+IFERROR(VLOOKUP(C177&amp;"."&amp;E177,VU!$D$4:$H$38,5,0),""))</f>
        <v/>
      </c>
      <c r="T177" s="32" t="s">
        <v>31</v>
      </c>
      <c r="U177" s="33"/>
      <c r="V177" s="58" t="str">
        <f>+IF(T177="",S177,+IF(T177=VU!$B$18,S177,IF(OR(T177=VU!$B$16,T177=VU!$B$17),U177,0)))</f>
        <v/>
      </c>
    </row>
    <row r="178" spans="1:22" x14ac:dyDescent="0.3">
      <c r="A178" s="29"/>
      <c r="B178" s="29"/>
      <c r="C178" s="54" t="str">
        <f>++IFERROR(INDEX(VU!$A$4:$A$9,MATCH(RAB!$D178,VU!$B$4:$B$9,0)),"")</f>
        <v/>
      </c>
      <c r="D178" s="30"/>
      <c r="E178" s="54" t="str">
        <f>++IFERROR(INDEX(VU!$F$4:$F$38,MATCH(RAB!$F178,VU!$G$4:$G$38,0)),"")</f>
        <v/>
      </c>
      <c r="F178" s="30"/>
      <c r="G178" s="70"/>
      <c r="H178" s="71"/>
      <c r="I178" s="72"/>
      <c r="J178" s="71"/>
      <c r="K178" s="71"/>
      <c r="L178" s="71"/>
      <c r="M178" s="55">
        <f t="shared" si="15"/>
        <v>0</v>
      </c>
      <c r="N178" s="56">
        <f t="shared" si="16"/>
        <v>0</v>
      </c>
      <c r="O178" s="55">
        <f t="shared" si="17"/>
        <v>0</v>
      </c>
      <c r="P178" s="57">
        <f t="shared" si="18"/>
        <v>0</v>
      </c>
      <c r="Q178" s="31">
        <v>10</v>
      </c>
      <c r="R178" s="30"/>
      <c r="S178" s="58" t="str">
        <f>IF($C178=3,$Q178,+IFERROR(VLOOKUP(C178&amp;"."&amp;E178,VU!$D$4:$H$38,5,0),""))</f>
        <v/>
      </c>
      <c r="T178" s="32" t="s">
        <v>31</v>
      </c>
      <c r="U178" s="33"/>
      <c r="V178" s="58" t="str">
        <f>+IF(T178="",S178,+IF(T178=VU!$B$18,S178,IF(OR(T178=VU!$B$16,T178=VU!$B$17),U178,0)))</f>
        <v/>
      </c>
    </row>
    <row r="179" spans="1:22" x14ac:dyDescent="0.3">
      <c r="A179" s="29"/>
      <c r="B179" s="29"/>
      <c r="C179" s="54" t="str">
        <f>++IFERROR(INDEX(VU!$A$4:$A$9,MATCH(RAB!$D179,VU!$B$4:$B$9,0)),"")</f>
        <v/>
      </c>
      <c r="D179" s="30"/>
      <c r="E179" s="54" t="str">
        <f>++IFERROR(INDEX(VU!$F$4:$F$38,MATCH(RAB!$F179,VU!$G$4:$G$38,0)),"")</f>
        <v/>
      </c>
      <c r="F179" s="30"/>
      <c r="G179" s="70"/>
      <c r="H179" s="71"/>
      <c r="I179" s="72"/>
      <c r="J179" s="71"/>
      <c r="K179" s="71"/>
      <c r="L179" s="71"/>
      <c r="M179" s="55">
        <f t="shared" si="15"/>
        <v>0</v>
      </c>
      <c r="N179" s="56">
        <f t="shared" si="16"/>
        <v>0</v>
      </c>
      <c r="O179" s="55">
        <f t="shared" si="17"/>
        <v>0</v>
      </c>
      <c r="P179" s="57">
        <f t="shared" si="18"/>
        <v>0</v>
      </c>
      <c r="Q179" s="31">
        <v>10</v>
      </c>
      <c r="R179" s="30"/>
      <c r="S179" s="58" t="str">
        <f>IF($C179=3,$Q179,+IFERROR(VLOOKUP(C179&amp;"."&amp;E179,VU!$D$4:$H$38,5,0),""))</f>
        <v/>
      </c>
      <c r="T179" s="32" t="s">
        <v>31</v>
      </c>
      <c r="U179" s="33"/>
      <c r="V179" s="58" t="str">
        <f>+IF(T179="",S179,+IF(T179=VU!$B$18,S179,IF(OR(T179=VU!$B$16,T179=VU!$B$17),U179,0)))</f>
        <v/>
      </c>
    </row>
    <row r="180" spans="1:22" x14ac:dyDescent="0.3">
      <c r="A180" s="29"/>
      <c r="B180" s="29"/>
      <c r="C180" s="54" t="str">
        <f>++IFERROR(INDEX(VU!$A$4:$A$9,MATCH(RAB!$D180,VU!$B$4:$B$9,0)),"")</f>
        <v/>
      </c>
      <c r="D180" s="30"/>
      <c r="E180" s="54" t="str">
        <f>++IFERROR(INDEX(VU!$F$4:$F$38,MATCH(RAB!$F180,VU!$G$4:$G$38,0)),"")</f>
        <v/>
      </c>
      <c r="F180" s="30"/>
      <c r="G180" s="70"/>
      <c r="H180" s="71"/>
      <c r="I180" s="72"/>
      <c r="J180" s="71"/>
      <c r="K180" s="71"/>
      <c r="L180" s="71"/>
      <c r="M180" s="55">
        <f t="shared" si="15"/>
        <v>0</v>
      </c>
      <c r="N180" s="56">
        <f t="shared" si="16"/>
        <v>0</v>
      </c>
      <c r="O180" s="55">
        <f t="shared" si="17"/>
        <v>0</v>
      </c>
      <c r="P180" s="57">
        <f t="shared" si="18"/>
        <v>0</v>
      </c>
      <c r="Q180" s="31">
        <v>10</v>
      </c>
      <c r="R180" s="30"/>
      <c r="S180" s="58" t="str">
        <f>IF($C180=3,$Q180,+IFERROR(VLOOKUP(C180&amp;"."&amp;E180,VU!$D$4:$H$38,5,0),""))</f>
        <v/>
      </c>
      <c r="T180" s="32" t="s">
        <v>31</v>
      </c>
      <c r="U180" s="33"/>
      <c r="V180" s="58" t="str">
        <f>+IF(T180="",S180,+IF(T180=VU!$B$18,S180,IF(OR(T180=VU!$B$16,T180=VU!$B$17),U180,0)))</f>
        <v/>
      </c>
    </row>
    <row r="181" spans="1:22" x14ac:dyDescent="0.3">
      <c r="A181" s="29"/>
      <c r="B181" s="29"/>
      <c r="C181" s="54" t="str">
        <f>++IFERROR(INDEX(VU!$A$4:$A$9,MATCH(RAB!$D181,VU!$B$4:$B$9,0)),"")</f>
        <v/>
      </c>
      <c r="D181" s="30"/>
      <c r="E181" s="54" t="str">
        <f>++IFERROR(INDEX(VU!$F$4:$F$38,MATCH(RAB!$F181,VU!$G$4:$G$38,0)),"")</f>
        <v/>
      </c>
      <c r="F181" s="30"/>
      <c r="G181" s="70"/>
      <c r="H181" s="71"/>
      <c r="I181" s="72"/>
      <c r="J181" s="71"/>
      <c r="K181" s="71"/>
      <c r="L181" s="71"/>
      <c r="M181" s="55">
        <f t="shared" si="15"/>
        <v>0</v>
      </c>
      <c r="N181" s="56">
        <f t="shared" si="16"/>
        <v>0</v>
      </c>
      <c r="O181" s="55">
        <f t="shared" si="17"/>
        <v>0</v>
      </c>
      <c r="P181" s="57">
        <f t="shared" si="18"/>
        <v>0</v>
      </c>
      <c r="Q181" s="31">
        <v>10</v>
      </c>
      <c r="R181" s="30"/>
      <c r="S181" s="58" t="str">
        <f>IF($C181=3,$Q181,+IFERROR(VLOOKUP(C181&amp;"."&amp;E181,VU!$D$4:$H$38,5,0),""))</f>
        <v/>
      </c>
      <c r="T181" s="32" t="s">
        <v>31</v>
      </c>
      <c r="U181" s="33"/>
      <c r="V181" s="58" t="str">
        <f>+IF(T181="",S181,+IF(T181=VU!$B$18,S181,IF(OR(T181=VU!$B$16,T181=VU!$B$17),U181,0)))</f>
        <v/>
      </c>
    </row>
    <row r="182" spans="1:22" x14ac:dyDescent="0.3">
      <c r="A182" s="29"/>
      <c r="B182" s="29"/>
      <c r="C182" s="54" t="str">
        <f>++IFERROR(INDEX(VU!$A$4:$A$9,MATCH(RAB!$D182,VU!$B$4:$B$9,0)),"")</f>
        <v/>
      </c>
      <c r="D182" s="30"/>
      <c r="E182" s="54" t="str">
        <f>++IFERROR(INDEX(VU!$F$4:$F$38,MATCH(RAB!$F182,VU!$G$4:$G$38,0)),"")</f>
        <v/>
      </c>
      <c r="F182" s="30"/>
      <c r="G182" s="70"/>
      <c r="H182" s="71"/>
      <c r="I182" s="72"/>
      <c r="J182" s="71"/>
      <c r="K182" s="71"/>
      <c r="L182" s="71"/>
      <c r="M182" s="55">
        <f t="shared" si="15"/>
        <v>0</v>
      </c>
      <c r="N182" s="56">
        <f t="shared" si="16"/>
        <v>0</v>
      </c>
      <c r="O182" s="55">
        <f t="shared" si="17"/>
        <v>0</v>
      </c>
      <c r="P182" s="57">
        <f t="shared" si="18"/>
        <v>0</v>
      </c>
      <c r="Q182" s="31">
        <v>10</v>
      </c>
      <c r="R182" s="30"/>
      <c r="S182" s="58" t="str">
        <f>IF($C182=3,$Q182,+IFERROR(VLOOKUP(C182&amp;"."&amp;E182,VU!$D$4:$H$38,5,0),""))</f>
        <v/>
      </c>
      <c r="T182" s="32" t="s">
        <v>31</v>
      </c>
      <c r="U182" s="33"/>
      <c r="V182" s="58" t="str">
        <f>+IF(T182="",S182,+IF(T182=VU!$B$18,S182,IF(OR(T182=VU!$B$16,T182=VU!$B$17),U182,0)))</f>
        <v/>
      </c>
    </row>
    <row r="183" spans="1:22" x14ac:dyDescent="0.3">
      <c r="A183" s="29"/>
      <c r="B183" s="29"/>
      <c r="C183" s="54" t="str">
        <f>++IFERROR(INDEX(VU!$A$4:$A$9,MATCH(RAB!$D183,VU!$B$4:$B$9,0)),"")</f>
        <v/>
      </c>
      <c r="D183" s="30"/>
      <c r="E183" s="54" t="str">
        <f>++IFERROR(INDEX(VU!$F$4:$F$38,MATCH(RAB!$F183,VU!$G$4:$G$38,0)),"")</f>
        <v/>
      </c>
      <c r="F183" s="30"/>
      <c r="G183" s="70"/>
      <c r="H183" s="71"/>
      <c r="I183" s="72"/>
      <c r="J183" s="71"/>
      <c r="K183" s="71"/>
      <c r="L183" s="71"/>
      <c r="M183" s="55">
        <f t="shared" si="15"/>
        <v>0</v>
      </c>
      <c r="N183" s="56">
        <f t="shared" si="16"/>
        <v>0</v>
      </c>
      <c r="O183" s="55">
        <f t="shared" si="17"/>
        <v>0</v>
      </c>
      <c r="P183" s="57">
        <f t="shared" si="18"/>
        <v>0</v>
      </c>
      <c r="Q183" s="31">
        <v>10</v>
      </c>
      <c r="R183" s="30"/>
      <c r="S183" s="58" t="str">
        <f>IF($C183=3,$Q183,+IFERROR(VLOOKUP(C183&amp;"."&amp;E183,VU!$D$4:$H$38,5,0),""))</f>
        <v/>
      </c>
      <c r="T183" s="32" t="s">
        <v>31</v>
      </c>
      <c r="U183" s="33"/>
      <c r="V183" s="58" t="str">
        <f>+IF(T183="",S183,+IF(T183=VU!$B$18,S183,IF(OR(T183=VU!$B$16,T183=VU!$B$17),U183,0)))</f>
        <v/>
      </c>
    </row>
    <row r="184" spans="1:22" x14ac:dyDescent="0.3">
      <c r="A184" s="29"/>
      <c r="B184" s="29"/>
      <c r="C184" s="54" t="str">
        <f>++IFERROR(INDEX(VU!$A$4:$A$9,MATCH(RAB!$D184,VU!$B$4:$B$9,0)),"")</f>
        <v/>
      </c>
      <c r="D184" s="30"/>
      <c r="E184" s="54" t="str">
        <f>++IFERROR(INDEX(VU!$F$4:$F$38,MATCH(RAB!$F184,VU!$G$4:$G$38,0)),"")</f>
        <v/>
      </c>
      <c r="F184" s="30"/>
      <c r="G184" s="70"/>
      <c r="H184" s="71"/>
      <c r="I184" s="72"/>
      <c r="J184" s="71"/>
      <c r="K184" s="71"/>
      <c r="L184" s="71"/>
      <c r="M184" s="55">
        <f t="shared" si="15"/>
        <v>0</v>
      </c>
      <c r="N184" s="56">
        <f t="shared" si="16"/>
        <v>0</v>
      </c>
      <c r="O184" s="55">
        <f t="shared" si="17"/>
        <v>0</v>
      </c>
      <c r="P184" s="57">
        <f t="shared" si="18"/>
        <v>0</v>
      </c>
      <c r="Q184" s="31">
        <v>10</v>
      </c>
      <c r="R184" s="30"/>
      <c r="S184" s="58" t="str">
        <f>IF($C184=3,$Q184,+IFERROR(VLOOKUP(C184&amp;"."&amp;E184,VU!$D$4:$H$38,5,0),""))</f>
        <v/>
      </c>
      <c r="T184" s="32" t="s">
        <v>31</v>
      </c>
      <c r="U184" s="33"/>
      <c r="V184" s="58" t="str">
        <f>+IF(T184="",S184,+IF(T184=VU!$B$18,S184,IF(OR(T184=VU!$B$16,T184=VU!$B$17),U184,0)))</f>
        <v/>
      </c>
    </row>
    <row r="185" spans="1:22" x14ac:dyDescent="0.3">
      <c r="A185" s="29"/>
      <c r="B185" s="29"/>
      <c r="C185" s="54" t="str">
        <f>++IFERROR(INDEX(VU!$A$4:$A$9,MATCH(RAB!$D185,VU!$B$4:$B$9,0)),"")</f>
        <v/>
      </c>
      <c r="D185" s="30"/>
      <c r="E185" s="54" t="str">
        <f>++IFERROR(INDEX(VU!$F$4:$F$38,MATCH(RAB!$F185,VU!$G$4:$G$38,0)),"")</f>
        <v/>
      </c>
      <c r="F185" s="30"/>
      <c r="G185" s="70"/>
      <c r="H185" s="71"/>
      <c r="I185" s="72"/>
      <c r="J185" s="71"/>
      <c r="K185" s="71"/>
      <c r="L185" s="71"/>
      <c r="M185" s="55">
        <f t="shared" si="15"/>
        <v>0</v>
      </c>
      <c r="N185" s="56">
        <f t="shared" si="16"/>
        <v>0</v>
      </c>
      <c r="O185" s="55">
        <f t="shared" si="17"/>
        <v>0</v>
      </c>
      <c r="P185" s="57">
        <f t="shared" si="18"/>
        <v>0</v>
      </c>
      <c r="Q185" s="31">
        <v>10</v>
      </c>
      <c r="R185" s="30"/>
      <c r="S185" s="58" t="str">
        <f>IF($C185=3,$Q185,+IFERROR(VLOOKUP(C185&amp;"."&amp;E185,VU!$D$4:$H$38,5,0),""))</f>
        <v/>
      </c>
      <c r="T185" s="32" t="s">
        <v>31</v>
      </c>
      <c r="U185" s="33"/>
      <c r="V185" s="58" t="str">
        <f>+IF(T185="",S185,+IF(T185=VU!$B$18,S185,IF(OR(T185=VU!$B$16,T185=VU!$B$17),U185,0)))</f>
        <v/>
      </c>
    </row>
    <row r="186" spans="1:22" x14ac:dyDescent="0.3">
      <c r="A186" s="29"/>
      <c r="B186" s="29"/>
      <c r="C186" s="54" t="str">
        <f>++IFERROR(INDEX(VU!$A$4:$A$9,MATCH(RAB!$D186,VU!$B$4:$B$9,0)),"")</f>
        <v/>
      </c>
      <c r="D186" s="30"/>
      <c r="E186" s="54" t="str">
        <f>++IFERROR(INDEX(VU!$F$4:$F$38,MATCH(RAB!$F186,VU!$G$4:$G$38,0)),"")</f>
        <v/>
      </c>
      <c r="F186" s="30"/>
      <c r="G186" s="70"/>
      <c r="H186" s="71"/>
      <c r="I186" s="72"/>
      <c r="J186" s="71"/>
      <c r="K186" s="71"/>
      <c r="L186" s="71"/>
      <c r="M186" s="55">
        <f t="shared" si="15"/>
        <v>0</v>
      </c>
      <c r="N186" s="56">
        <f t="shared" si="16"/>
        <v>0</v>
      </c>
      <c r="O186" s="55">
        <f t="shared" si="17"/>
        <v>0</v>
      </c>
      <c r="P186" s="57">
        <f t="shared" si="18"/>
        <v>0</v>
      </c>
      <c r="Q186" s="31">
        <v>10</v>
      </c>
      <c r="R186" s="30"/>
      <c r="S186" s="58" t="str">
        <f>IF($C186=3,$Q186,+IFERROR(VLOOKUP(C186&amp;"."&amp;E186,VU!$D$4:$H$38,5,0),""))</f>
        <v/>
      </c>
      <c r="T186" s="32" t="s">
        <v>31</v>
      </c>
      <c r="U186" s="33"/>
      <c r="V186" s="58" t="str">
        <f>+IF(T186="",S186,+IF(T186=VU!$B$18,S186,IF(OR(T186=VU!$B$16,T186=VU!$B$17),U186,0)))</f>
        <v/>
      </c>
    </row>
    <row r="187" spans="1:22" x14ac:dyDescent="0.3">
      <c r="A187" s="29"/>
      <c r="B187" s="29"/>
      <c r="C187" s="54" t="str">
        <f>++IFERROR(INDEX(VU!$A$4:$A$9,MATCH(RAB!$D187,VU!$B$4:$B$9,0)),"")</f>
        <v/>
      </c>
      <c r="D187" s="30"/>
      <c r="E187" s="54" t="str">
        <f>++IFERROR(INDEX(VU!$F$4:$F$38,MATCH(RAB!$F187,VU!$G$4:$G$38,0)),"")</f>
        <v/>
      </c>
      <c r="F187" s="30"/>
      <c r="G187" s="70"/>
      <c r="H187" s="71"/>
      <c r="I187" s="72"/>
      <c r="J187" s="71"/>
      <c r="K187" s="71"/>
      <c r="L187" s="71"/>
      <c r="M187" s="55">
        <f t="shared" si="15"/>
        <v>0</v>
      </c>
      <c r="N187" s="56">
        <f t="shared" si="16"/>
        <v>0</v>
      </c>
      <c r="O187" s="55">
        <f t="shared" si="17"/>
        <v>0</v>
      </c>
      <c r="P187" s="57">
        <f t="shared" si="18"/>
        <v>0</v>
      </c>
      <c r="Q187" s="31">
        <v>10</v>
      </c>
      <c r="R187" s="30"/>
      <c r="S187" s="58" t="str">
        <f>IF($C187=3,$Q187,+IFERROR(VLOOKUP(C187&amp;"."&amp;E187,VU!$D$4:$H$38,5,0),""))</f>
        <v/>
      </c>
      <c r="T187" s="32" t="s">
        <v>31</v>
      </c>
      <c r="U187" s="33"/>
      <c r="V187" s="58" t="str">
        <f>+IF(T187="",S187,+IF(T187=VU!$B$18,S187,IF(OR(T187=VU!$B$16,T187=VU!$B$17),U187,0)))</f>
        <v/>
      </c>
    </row>
    <row r="188" spans="1:22" x14ac:dyDescent="0.3">
      <c r="A188" s="29"/>
      <c r="B188" s="29"/>
      <c r="C188" s="54" t="str">
        <f>++IFERROR(INDEX(VU!$A$4:$A$9,MATCH(RAB!$D188,VU!$B$4:$B$9,0)),"")</f>
        <v/>
      </c>
      <c r="D188" s="30"/>
      <c r="E188" s="54" t="str">
        <f>++IFERROR(INDEX(VU!$F$4:$F$38,MATCH(RAB!$F188,VU!$G$4:$G$38,0)),"")</f>
        <v/>
      </c>
      <c r="F188" s="30"/>
      <c r="G188" s="70"/>
      <c r="H188" s="71"/>
      <c r="I188" s="72"/>
      <c r="J188" s="71"/>
      <c r="K188" s="71"/>
      <c r="L188" s="71"/>
      <c r="M188" s="55">
        <f t="shared" si="15"/>
        <v>0</v>
      </c>
      <c r="N188" s="56">
        <f t="shared" si="16"/>
        <v>0</v>
      </c>
      <c r="O188" s="55">
        <f t="shared" si="17"/>
        <v>0</v>
      </c>
      <c r="P188" s="57">
        <f t="shared" si="18"/>
        <v>0</v>
      </c>
      <c r="Q188" s="31">
        <v>10</v>
      </c>
      <c r="R188" s="30"/>
      <c r="S188" s="58" t="str">
        <f>IF($C188=3,$Q188,+IFERROR(VLOOKUP(C188&amp;"."&amp;E188,VU!$D$4:$H$38,5,0),""))</f>
        <v/>
      </c>
      <c r="T188" s="32" t="s">
        <v>31</v>
      </c>
      <c r="U188" s="33"/>
      <c r="V188" s="58" t="str">
        <f>+IF(T188="",S188,+IF(T188=VU!$B$18,S188,IF(OR(T188=VU!$B$16,T188=VU!$B$17),U188,0)))</f>
        <v/>
      </c>
    </row>
    <row r="189" spans="1:22" x14ac:dyDescent="0.3">
      <c r="A189" s="29"/>
      <c r="B189" s="29"/>
      <c r="C189" s="54" t="str">
        <f>++IFERROR(INDEX(VU!$A$4:$A$9,MATCH(RAB!$D189,VU!$B$4:$B$9,0)),"")</f>
        <v/>
      </c>
      <c r="D189" s="30"/>
      <c r="E189" s="54" t="str">
        <f>++IFERROR(INDEX(VU!$F$4:$F$38,MATCH(RAB!$F189,VU!$G$4:$G$38,0)),"")</f>
        <v/>
      </c>
      <c r="F189" s="30"/>
      <c r="G189" s="70"/>
      <c r="H189" s="71"/>
      <c r="I189" s="72"/>
      <c r="J189" s="71"/>
      <c r="K189" s="71"/>
      <c r="L189" s="71"/>
      <c r="M189" s="55">
        <f t="shared" si="15"/>
        <v>0</v>
      </c>
      <c r="N189" s="56">
        <f t="shared" si="16"/>
        <v>0</v>
      </c>
      <c r="O189" s="55">
        <f t="shared" si="17"/>
        <v>0</v>
      </c>
      <c r="P189" s="57">
        <f t="shared" si="18"/>
        <v>0</v>
      </c>
      <c r="Q189" s="31">
        <v>10</v>
      </c>
      <c r="R189" s="30"/>
      <c r="S189" s="58" t="str">
        <f>IF($C189=3,$Q189,+IFERROR(VLOOKUP(C189&amp;"."&amp;E189,VU!$D$4:$H$38,5,0),""))</f>
        <v/>
      </c>
      <c r="T189" s="32" t="s">
        <v>31</v>
      </c>
      <c r="U189" s="33"/>
      <c r="V189" s="58" t="str">
        <f>+IF(T189="",S189,+IF(T189=VU!$B$18,S189,IF(OR(T189=VU!$B$16,T189=VU!$B$17),U189,0)))</f>
        <v/>
      </c>
    </row>
    <row r="190" spans="1:22" x14ac:dyDescent="0.3">
      <c r="A190" s="29"/>
      <c r="B190" s="29"/>
      <c r="C190" s="54" t="str">
        <f>++IFERROR(INDEX(VU!$A$4:$A$9,MATCH(RAB!$D190,VU!$B$4:$B$9,0)),"")</f>
        <v/>
      </c>
      <c r="D190" s="30"/>
      <c r="E190" s="54" t="str">
        <f>++IFERROR(INDEX(VU!$F$4:$F$38,MATCH(RAB!$F190,VU!$G$4:$G$38,0)),"")</f>
        <v/>
      </c>
      <c r="F190" s="30"/>
      <c r="G190" s="70"/>
      <c r="H190" s="71"/>
      <c r="I190" s="72"/>
      <c r="J190" s="71"/>
      <c r="K190" s="71"/>
      <c r="L190" s="71"/>
      <c r="M190" s="55">
        <f t="shared" si="15"/>
        <v>0</v>
      </c>
      <c r="N190" s="56">
        <f t="shared" si="16"/>
        <v>0</v>
      </c>
      <c r="O190" s="55">
        <f t="shared" si="17"/>
        <v>0</v>
      </c>
      <c r="P190" s="57">
        <f t="shared" si="18"/>
        <v>0</v>
      </c>
      <c r="Q190" s="31">
        <v>10</v>
      </c>
      <c r="R190" s="30"/>
      <c r="S190" s="58" t="str">
        <f>IF($C190=3,$Q190,+IFERROR(VLOOKUP(C190&amp;"."&amp;E190,VU!$D$4:$H$38,5,0),""))</f>
        <v/>
      </c>
      <c r="T190" s="32" t="s">
        <v>31</v>
      </c>
      <c r="U190" s="33"/>
      <c r="V190" s="58" t="str">
        <f>+IF(T190="",S190,+IF(T190=VU!$B$18,S190,IF(OR(T190=VU!$B$16,T190=VU!$B$17),U190,0)))</f>
        <v/>
      </c>
    </row>
    <row r="191" spans="1:22" x14ac:dyDescent="0.3">
      <c r="A191" s="29"/>
      <c r="B191" s="29"/>
      <c r="C191" s="54" t="str">
        <f>++IFERROR(INDEX(VU!$A$4:$A$9,MATCH(RAB!$D191,VU!$B$4:$B$9,0)),"")</f>
        <v/>
      </c>
      <c r="D191" s="30"/>
      <c r="E191" s="54" t="str">
        <f>++IFERROR(INDEX(VU!$F$4:$F$38,MATCH(RAB!$F191,VU!$G$4:$G$38,0)),"")</f>
        <v/>
      </c>
      <c r="F191" s="30"/>
      <c r="G191" s="70"/>
      <c r="H191" s="71"/>
      <c r="I191" s="72"/>
      <c r="J191" s="71"/>
      <c r="K191" s="71"/>
      <c r="L191" s="71"/>
      <c r="M191" s="55">
        <f t="shared" si="15"/>
        <v>0</v>
      </c>
      <c r="N191" s="56">
        <f t="shared" si="16"/>
        <v>0</v>
      </c>
      <c r="O191" s="55">
        <f t="shared" si="17"/>
        <v>0</v>
      </c>
      <c r="P191" s="57">
        <f t="shared" si="18"/>
        <v>0</v>
      </c>
      <c r="Q191" s="31">
        <v>10</v>
      </c>
      <c r="R191" s="30"/>
      <c r="S191" s="58" t="str">
        <f>IF($C191=3,$Q191,+IFERROR(VLOOKUP(C191&amp;"."&amp;E191,VU!$D$4:$H$38,5,0),""))</f>
        <v/>
      </c>
      <c r="T191" s="32" t="s">
        <v>31</v>
      </c>
      <c r="U191" s="33"/>
      <c r="V191" s="58" t="str">
        <f>+IF(T191="",S191,+IF(T191=VU!$B$18,S191,IF(OR(T191=VU!$B$16,T191=VU!$B$17),U191,0)))</f>
        <v/>
      </c>
    </row>
    <row r="192" spans="1:22" x14ac:dyDescent="0.3">
      <c r="A192" s="29"/>
      <c r="B192" s="29"/>
      <c r="C192" s="54" t="str">
        <f>++IFERROR(INDEX(VU!$A$4:$A$9,MATCH(RAB!$D192,VU!$B$4:$B$9,0)),"")</f>
        <v/>
      </c>
      <c r="D192" s="30"/>
      <c r="E192" s="54" t="str">
        <f>++IFERROR(INDEX(VU!$F$4:$F$38,MATCH(RAB!$F192,VU!$G$4:$G$38,0)),"")</f>
        <v/>
      </c>
      <c r="F192" s="30"/>
      <c r="G192" s="70"/>
      <c r="H192" s="71"/>
      <c r="I192" s="72"/>
      <c r="J192" s="71"/>
      <c r="K192" s="71"/>
      <c r="L192" s="71"/>
      <c r="M192" s="55">
        <f t="shared" si="15"/>
        <v>0</v>
      </c>
      <c r="N192" s="56">
        <f t="shared" si="16"/>
        <v>0</v>
      </c>
      <c r="O192" s="55">
        <f t="shared" si="17"/>
        <v>0</v>
      </c>
      <c r="P192" s="57">
        <f t="shared" si="18"/>
        <v>0</v>
      </c>
      <c r="Q192" s="31">
        <v>10</v>
      </c>
      <c r="R192" s="30"/>
      <c r="S192" s="58" t="str">
        <f>IF($C192=3,$Q192,+IFERROR(VLOOKUP(C192&amp;"."&amp;E192,VU!$D$4:$H$38,5,0),""))</f>
        <v/>
      </c>
      <c r="T192" s="32" t="s">
        <v>31</v>
      </c>
      <c r="U192" s="33"/>
      <c r="V192" s="58" t="str">
        <f>+IF(T192="",S192,+IF(T192=VU!$B$18,S192,IF(OR(T192=VU!$B$16,T192=VU!$B$17),U192,0)))</f>
        <v/>
      </c>
    </row>
    <row r="193" spans="1:22" x14ac:dyDescent="0.3">
      <c r="A193" s="29"/>
      <c r="B193" s="29"/>
      <c r="C193" s="54" t="str">
        <f>++IFERROR(INDEX(VU!$A$4:$A$9,MATCH(RAB!$D193,VU!$B$4:$B$9,0)),"")</f>
        <v/>
      </c>
      <c r="D193" s="30"/>
      <c r="E193" s="54" t="str">
        <f>++IFERROR(INDEX(VU!$F$4:$F$38,MATCH(RAB!$F193,VU!$G$4:$G$38,0)),"")</f>
        <v/>
      </c>
      <c r="F193" s="30"/>
      <c r="G193" s="70"/>
      <c r="H193" s="71"/>
      <c r="I193" s="72"/>
      <c r="J193" s="71"/>
      <c r="K193" s="71"/>
      <c r="L193" s="71"/>
      <c r="M193" s="55">
        <f t="shared" si="15"/>
        <v>0</v>
      </c>
      <c r="N193" s="56">
        <f t="shared" si="16"/>
        <v>0</v>
      </c>
      <c r="O193" s="55">
        <f t="shared" si="17"/>
        <v>0</v>
      </c>
      <c r="P193" s="57">
        <f t="shared" si="18"/>
        <v>0</v>
      </c>
      <c r="Q193" s="31">
        <v>10</v>
      </c>
      <c r="R193" s="30"/>
      <c r="S193" s="58" t="str">
        <f>IF($C193=3,$Q193,+IFERROR(VLOOKUP(C193&amp;"."&amp;E193,VU!$D$4:$H$38,5,0),""))</f>
        <v/>
      </c>
      <c r="T193" s="32" t="s">
        <v>31</v>
      </c>
      <c r="U193" s="33"/>
      <c r="V193" s="58" t="str">
        <f>+IF(T193="",S193,+IF(T193=VU!$B$18,S193,IF(OR(T193=VU!$B$16,T193=VU!$B$17),U193,0)))</f>
        <v/>
      </c>
    </row>
    <row r="194" spans="1:22" x14ac:dyDescent="0.3">
      <c r="A194" s="29"/>
      <c r="B194" s="29"/>
      <c r="C194" s="54" t="str">
        <f>++IFERROR(INDEX(VU!$A$4:$A$9,MATCH(RAB!$D194,VU!$B$4:$B$9,0)),"")</f>
        <v/>
      </c>
      <c r="D194" s="30"/>
      <c r="E194" s="54" t="str">
        <f>++IFERROR(INDEX(VU!$F$4:$F$38,MATCH(RAB!$F194,VU!$G$4:$G$38,0)),"")</f>
        <v/>
      </c>
      <c r="F194" s="30"/>
      <c r="G194" s="70"/>
      <c r="H194" s="71"/>
      <c r="I194" s="72"/>
      <c r="J194" s="71"/>
      <c r="K194" s="71"/>
      <c r="L194" s="71"/>
      <c r="M194" s="55">
        <f t="shared" si="15"/>
        <v>0</v>
      </c>
      <c r="N194" s="56">
        <f t="shared" si="16"/>
        <v>0</v>
      </c>
      <c r="O194" s="55">
        <f t="shared" si="17"/>
        <v>0</v>
      </c>
      <c r="P194" s="57">
        <f t="shared" si="18"/>
        <v>0</v>
      </c>
      <c r="Q194" s="31">
        <v>10</v>
      </c>
      <c r="R194" s="30"/>
      <c r="S194" s="58" t="str">
        <f>IF($C194=3,$Q194,+IFERROR(VLOOKUP(C194&amp;"."&amp;E194,VU!$D$4:$H$38,5,0),""))</f>
        <v/>
      </c>
      <c r="T194" s="32" t="s">
        <v>31</v>
      </c>
      <c r="U194" s="33"/>
      <c r="V194" s="58" t="str">
        <f>+IF(T194="",S194,+IF(T194=VU!$B$18,S194,IF(OR(T194=VU!$B$16,T194=VU!$B$17),U194,0)))</f>
        <v/>
      </c>
    </row>
    <row r="195" spans="1:22" x14ac:dyDescent="0.3">
      <c r="A195" s="29"/>
      <c r="B195" s="29"/>
      <c r="C195" s="54" t="str">
        <f>++IFERROR(INDEX(VU!$A$4:$A$9,MATCH(RAB!$D195,VU!$B$4:$B$9,0)),"")</f>
        <v/>
      </c>
      <c r="D195" s="30"/>
      <c r="E195" s="54" t="str">
        <f>++IFERROR(INDEX(VU!$F$4:$F$38,MATCH(RAB!$F195,VU!$G$4:$G$38,0)),"")</f>
        <v/>
      </c>
      <c r="F195" s="30"/>
      <c r="G195" s="70"/>
      <c r="H195" s="71"/>
      <c r="I195" s="72"/>
      <c r="J195" s="71"/>
      <c r="K195" s="71"/>
      <c r="L195" s="71"/>
      <c r="M195" s="55">
        <f t="shared" si="15"/>
        <v>0</v>
      </c>
      <c r="N195" s="56">
        <f t="shared" si="16"/>
        <v>0</v>
      </c>
      <c r="O195" s="55">
        <f t="shared" si="17"/>
        <v>0</v>
      </c>
      <c r="P195" s="57">
        <f t="shared" si="18"/>
        <v>0</v>
      </c>
      <c r="Q195" s="31">
        <v>10</v>
      </c>
      <c r="R195" s="30"/>
      <c r="S195" s="58" t="str">
        <f>IF($C195=3,$Q195,+IFERROR(VLOOKUP(C195&amp;"."&amp;E195,VU!$D$4:$H$38,5,0),""))</f>
        <v/>
      </c>
      <c r="T195" s="32" t="s">
        <v>31</v>
      </c>
      <c r="U195" s="33"/>
      <c r="V195" s="58" t="str">
        <f>+IF(T195="",S195,+IF(T195=VU!$B$18,S195,IF(OR(T195=VU!$B$16,T195=VU!$B$17),U195,0)))</f>
        <v/>
      </c>
    </row>
    <row r="196" spans="1:22" x14ac:dyDescent="0.3">
      <c r="A196" s="29"/>
      <c r="B196" s="29"/>
      <c r="C196" s="54" t="str">
        <f>++IFERROR(INDEX(VU!$A$4:$A$9,MATCH(RAB!$D196,VU!$B$4:$B$9,0)),"")</f>
        <v/>
      </c>
      <c r="D196" s="30"/>
      <c r="E196" s="54" t="str">
        <f>++IFERROR(INDEX(VU!$F$4:$F$38,MATCH(RAB!$F196,VU!$G$4:$G$38,0)),"")</f>
        <v/>
      </c>
      <c r="F196" s="30"/>
      <c r="G196" s="70"/>
      <c r="H196" s="71"/>
      <c r="I196" s="72"/>
      <c r="J196" s="71"/>
      <c r="K196" s="71"/>
      <c r="L196" s="71"/>
      <c r="M196" s="55">
        <f t="shared" si="15"/>
        <v>0</v>
      </c>
      <c r="N196" s="56">
        <f t="shared" si="16"/>
        <v>0</v>
      </c>
      <c r="O196" s="55">
        <f t="shared" si="17"/>
        <v>0</v>
      </c>
      <c r="P196" s="57">
        <f t="shared" si="18"/>
        <v>0</v>
      </c>
      <c r="Q196" s="31">
        <v>10</v>
      </c>
      <c r="R196" s="30"/>
      <c r="S196" s="58" t="str">
        <f>IF($C196=3,$Q196,+IFERROR(VLOOKUP(C196&amp;"."&amp;E196,VU!$D$4:$H$38,5,0),""))</f>
        <v/>
      </c>
      <c r="T196" s="32" t="s">
        <v>31</v>
      </c>
      <c r="U196" s="33"/>
      <c r="V196" s="58" t="str">
        <f>+IF(T196="",S196,+IF(T196=VU!$B$18,S196,IF(OR(T196=VU!$B$16,T196=VU!$B$17),U196,0)))</f>
        <v/>
      </c>
    </row>
    <row r="197" spans="1:22" x14ac:dyDescent="0.3">
      <c r="A197" s="29"/>
      <c r="B197" s="29"/>
      <c r="C197" s="54" t="str">
        <f>++IFERROR(INDEX(VU!$A$4:$A$9,MATCH(RAB!$D197,VU!$B$4:$B$9,0)),"")</f>
        <v/>
      </c>
      <c r="D197" s="30"/>
      <c r="E197" s="54" t="str">
        <f>++IFERROR(INDEX(VU!$F$4:$F$38,MATCH(RAB!$F197,VU!$G$4:$G$38,0)),"")</f>
        <v/>
      </c>
      <c r="F197" s="30"/>
      <c r="G197" s="70"/>
      <c r="H197" s="71"/>
      <c r="I197" s="72"/>
      <c r="J197" s="71"/>
      <c r="K197" s="71"/>
      <c r="L197" s="71"/>
      <c r="M197" s="55">
        <f t="shared" si="15"/>
        <v>0</v>
      </c>
      <c r="N197" s="56">
        <f t="shared" si="16"/>
        <v>0</v>
      </c>
      <c r="O197" s="55">
        <f t="shared" si="17"/>
        <v>0</v>
      </c>
      <c r="P197" s="57">
        <f t="shared" si="18"/>
        <v>0</v>
      </c>
      <c r="Q197" s="31">
        <v>10</v>
      </c>
      <c r="R197" s="30"/>
      <c r="S197" s="58" t="str">
        <f>IF($C197=3,$Q197,+IFERROR(VLOOKUP(C197&amp;"."&amp;E197,VU!$D$4:$H$38,5,0),""))</f>
        <v/>
      </c>
      <c r="T197" s="32" t="s">
        <v>31</v>
      </c>
      <c r="U197" s="33"/>
      <c r="V197" s="58" t="str">
        <f>+IF(T197="",S197,+IF(T197=VU!$B$18,S197,IF(OR(T197=VU!$B$16,T197=VU!$B$17),U197,0)))</f>
        <v/>
      </c>
    </row>
    <row r="198" spans="1:22" x14ac:dyDescent="0.3">
      <c r="A198" s="29"/>
      <c r="B198" s="29"/>
      <c r="C198" s="54" t="str">
        <f>++IFERROR(INDEX(VU!$A$4:$A$9,MATCH(RAB!$D198,VU!$B$4:$B$9,0)),"")</f>
        <v/>
      </c>
      <c r="D198" s="30"/>
      <c r="E198" s="54" t="str">
        <f>++IFERROR(INDEX(VU!$F$4:$F$38,MATCH(RAB!$F198,VU!$G$4:$G$38,0)),"")</f>
        <v/>
      </c>
      <c r="F198" s="30"/>
      <c r="G198" s="70"/>
      <c r="H198" s="71"/>
      <c r="I198" s="72"/>
      <c r="J198" s="71"/>
      <c r="K198" s="71"/>
      <c r="L198" s="71"/>
      <c r="M198" s="55">
        <f t="shared" si="15"/>
        <v>0</v>
      </c>
      <c r="N198" s="56">
        <f t="shared" si="16"/>
        <v>0</v>
      </c>
      <c r="O198" s="55">
        <f t="shared" si="17"/>
        <v>0</v>
      </c>
      <c r="P198" s="57">
        <f t="shared" si="18"/>
        <v>0</v>
      </c>
      <c r="Q198" s="31">
        <v>10</v>
      </c>
      <c r="R198" s="30"/>
      <c r="S198" s="58" t="str">
        <f>IF($C198=3,$Q198,+IFERROR(VLOOKUP(C198&amp;"."&amp;E198,VU!$D$4:$H$38,5,0),""))</f>
        <v/>
      </c>
      <c r="T198" s="32" t="s">
        <v>31</v>
      </c>
      <c r="U198" s="33"/>
      <c r="V198" s="58" t="str">
        <f>+IF(T198="",S198,+IF(T198=VU!$B$18,S198,IF(OR(T198=VU!$B$16,T198=VU!$B$17),U198,0)))</f>
        <v/>
      </c>
    </row>
    <row r="199" spans="1:22" x14ac:dyDescent="0.3">
      <c r="A199" s="29"/>
      <c r="B199" s="29"/>
      <c r="C199" s="54" t="str">
        <f>++IFERROR(INDEX(VU!$A$4:$A$9,MATCH(RAB!$D199,VU!$B$4:$B$9,0)),"")</f>
        <v/>
      </c>
      <c r="D199" s="30"/>
      <c r="E199" s="54" t="str">
        <f>++IFERROR(INDEX(VU!$F$4:$F$38,MATCH(RAB!$F199,VU!$G$4:$G$38,0)),"")</f>
        <v/>
      </c>
      <c r="F199" s="30"/>
      <c r="G199" s="70"/>
      <c r="H199" s="71"/>
      <c r="I199" s="72"/>
      <c r="J199" s="71"/>
      <c r="K199" s="71"/>
      <c r="L199" s="71"/>
      <c r="M199" s="55">
        <f t="shared" si="15"/>
        <v>0</v>
      </c>
      <c r="N199" s="56">
        <f t="shared" si="16"/>
        <v>0</v>
      </c>
      <c r="O199" s="55">
        <f t="shared" si="17"/>
        <v>0</v>
      </c>
      <c r="P199" s="57">
        <f t="shared" si="18"/>
        <v>0</v>
      </c>
      <c r="Q199" s="31">
        <v>10</v>
      </c>
      <c r="R199" s="30"/>
      <c r="S199" s="58" t="str">
        <f>IF($C199=3,$Q199,+IFERROR(VLOOKUP(C199&amp;"."&amp;E199,VU!$D$4:$H$38,5,0),""))</f>
        <v/>
      </c>
      <c r="T199" s="32" t="s">
        <v>31</v>
      </c>
      <c r="U199" s="33"/>
      <c r="V199" s="58" t="str">
        <f>+IF(T199="",S199,+IF(T199=VU!$B$18,S199,IF(OR(T199=VU!$B$16,T199=VU!$B$17),U199,0)))</f>
        <v/>
      </c>
    </row>
    <row r="200" spans="1:22" x14ac:dyDescent="0.3">
      <c r="A200" s="29"/>
      <c r="B200" s="29"/>
      <c r="C200" s="54" t="str">
        <f>++IFERROR(INDEX(VU!$A$4:$A$9,MATCH(RAB!$D200,VU!$B$4:$B$9,0)),"")</f>
        <v/>
      </c>
      <c r="D200" s="30"/>
      <c r="E200" s="54" t="str">
        <f>++IFERROR(INDEX(VU!$F$4:$F$38,MATCH(RAB!$F200,VU!$G$4:$G$38,0)),"")</f>
        <v/>
      </c>
      <c r="F200" s="30"/>
      <c r="G200" s="70"/>
      <c r="H200" s="71"/>
      <c r="I200" s="72"/>
      <c r="J200" s="71"/>
      <c r="K200" s="71"/>
      <c r="L200" s="71"/>
      <c r="M200" s="55">
        <f t="shared" si="15"/>
        <v>0</v>
      </c>
      <c r="N200" s="56">
        <f t="shared" si="16"/>
        <v>0</v>
      </c>
      <c r="O200" s="55">
        <f t="shared" si="17"/>
        <v>0</v>
      </c>
      <c r="P200" s="57">
        <f t="shared" si="18"/>
        <v>0</v>
      </c>
      <c r="Q200" s="31">
        <v>10</v>
      </c>
      <c r="R200" s="30"/>
      <c r="S200" s="58" t="str">
        <f>IF($C200=3,$Q200,+IFERROR(VLOOKUP(C200&amp;"."&amp;E200,VU!$D$4:$H$38,5,0),""))</f>
        <v/>
      </c>
      <c r="T200" s="32" t="s">
        <v>31</v>
      </c>
      <c r="U200" s="33"/>
      <c r="V200" s="58" t="str">
        <f>+IF(T200="",S200,+IF(T200=VU!$B$18,S200,IF(OR(T200=VU!$B$16,T200=VU!$B$17),U200,0)))</f>
        <v/>
      </c>
    </row>
    <row r="201" spans="1:22" x14ac:dyDescent="0.3">
      <c r="A201" s="29"/>
      <c r="B201" s="29"/>
      <c r="C201" s="54" t="str">
        <f>++IFERROR(INDEX(VU!$A$4:$A$9,MATCH(RAB!$D201,VU!$B$4:$B$9,0)),"")</f>
        <v/>
      </c>
      <c r="D201" s="30"/>
      <c r="E201" s="54" t="str">
        <f>++IFERROR(INDEX(VU!$F$4:$F$38,MATCH(RAB!$F201,VU!$G$4:$G$38,0)),"")</f>
        <v/>
      </c>
      <c r="F201" s="30"/>
      <c r="G201" s="70"/>
      <c r="H201" s="71"/>
      <c r="I201" s="72"/>
      <c r="J201" s="71"/>
      <c r="K201" s="71"/>
      <c r="L201" s="71"/>
      <c r="M201" s="55">
        <f t="shared" si="3"/>
        <v>0</v>
      </c>
      <c r="N201" s="56">
        <f t="shared" si="4"/>
        <v>0</v>
      </c>
      <c r="O201" s="55">
        <f t="shared" si="5"/>
        <v>0</v>
      </c>
      <c r="P201" s="57">
        <f t="shared" si="6"/>
        <v>0</v>
      </c>
      <c r="Q201" s="31">
        <v>10</v>
      </c>
      <c r="R201" s="30"/>
      <c r="S201" s="58" t="str">
        <f>IF($C201=3,$Q201,+IFERROR(VLOOKUP(C201&amp;"."&amp;E201,VU!$D$4:$H$38,5,0),""))</f>
        <v/>
      </c>
      <c r="T201" s="32" t="s">
        <v>31</v>
      </c>
      <c r="U201" s="33"/>
      <c r="V201" s="58" t="str">
        <f>+IF(T201="",S201,+IF(T201=VU!$B$18,S201,IF(OR(T201=VU!$B$16,T201=VU!$B$17),U201,0)))</f>
        <v/>
      </c>
    </row>
    <row r="202" spans="1:22" x14ac:dyDescent="0.3">
      <c r="A202" s="29"/>
      <c r="B202" s="29"/>
      <c r="C202" s="54" t="str">
        <f>++IFERROR(INDEX(VU!$A$4:$A$9,MATCH(RAB!$D202,VU!$B$4:$B$9,0)),"")</f>
        <v/>
      </c>
      <c r="D202" s="30"/>
      <c r="E202" s="54" t="str">
        <f>++IFERROR(INDEX(VU!$F$4:$F$38,MATCH(RAB!$F202,VU!$G$4:$G$38,0)),"")</f>
        <v/>
      </c>
      <c r="F202" s="30"/>
      <c r="G202" s="70"/>
      <c r="H202" s="71"/>
      <c r="I202" s="72"/>
      <c r="J202" s="71"/>
      <c r="K202" s="71"/>
      <c r="L202" s="71"/>
      <c r="M202" s="55">
        <f t="shared" si="3"/>
        <v>0</v>
      </c>
      <c r="N202" s="56">
        <f t="shared" si="4"/>
        <v>0</v>
      </c>
      <c r="O202" s="55">
        <f t="shared" si="5"/>
        <v>0</v>
      </c>
      <c r="P202" s="57">
        <f t="shared" si="6"/>
        <v>0</v>
      </c>
      <c r="Q202" s="31">
        <v>10</v>
      </c>
      <c r="R202" s="30"/>
      <c r="S202" s="58" t="str">
        <f>IF($C202=3,$Q202,+IFERROR(VLOOKUP(C202&amp;"."&amp;E202,VU!$D$4:$H$38,5,0),""))</f>
        <v/>
      </c>
      <c r="T202" s="32" t="s">
        <v>31</v>
      </c>
      <c r="U202" s="33"/>
      <c r="V202" s="58" t="str">
        <f>+IF(T202="",S202,+IF(T202=VU!$B$18,S202,IF(OR(T202=VU!$B$16,T202=VU!$B$17),U202,0)))</f>
        <v/>
      </c>
    </row>
    <row r="203" spans="1:22" x14ac:dyDescent="0.3">
      <c r="A203" s="29"/>
      <c r="B203" s="29"/>
      <c r="C203" s="54" t="str">
        <f>++IFERROR(INDEX(VU!$A$4:$A$9,MATCH(RAB!$D203,VU!$B$4:$B$9,0)),"")</f>
        <v/>
      </c>
      <c r="D203" s="30"/>
      <c r="E203" s="54" t="str">
        <f>++IFERROR(INDEX(VU!$F$4:$F$38,MATCH(RAB!$F203,VU!$G$4:$G$38,0)),"")</f>
        <v/>
      </c>
      <c r="F203" s="30"/>
      <c r="G203" s="70"/>
      <c r="H203" s="71"/>
      <c r="I203" s="72"/>
      <c r="J203" s="71"/>
      <c r="K203" s="71"/>
      <c r="L203" s="71"/>
      <c r="M203" s="55">
        <f t="shared" si="3"/>
        <v>0</v>
      </c>
      <c r="N203" s="56">
        <f t="shared" si="4"/>
        <v>0</v>
      </c>
      <c r="O203" s="55">
        <f t="shared" si="5"/>
        <v>0</v>
      </c>
      <c r="P203" s="57">
        <f t="shared" si="6"/>
        <v>0</v>
      </c>
      <c r="Q203" s="31">
        <v>10</v>
      </c>
      <c r="R203" s="30"/>
      <c r="S203" s="58" t="str">
        <f>IF($C203=3,$Q203,+IFERROR(VLOOKUP(C203&amp;"."&amp;E203,VU!$D$4:$H$38,5,0),""))</f>
        <v/>
      </c>
      <c r="T203" s="32" t="s">
        <v>31</v>
      </c>
      <c r="U203" s="33"/>
      <c r="V203" s="58" t="str">
        <f>+IF(T203="",S203,+IF(T203=VU!$B$18,S203,IF(OR(T203=VU!$B$16,T203=VU!$B$17),U203,0)))</f>
        <v/>
      </c>
    </row>
    <row r="204" spans="1:22" x14ac:dyDescent="0.3">
      <c r="A204" s="29"/>
      <c r="B204" s="29"/>
      <c r="C204" s="54" t="str">
        <f>++IFERROR(INDEX(VU!$A$4:$A$9,MATCH(RAB!$D204,VU!$B$4:$B$9,0)),"")</f>
        <v/>
      </c>
      <c r="D204" s="30"/>
      <c r="E204" s="54" t="str">
        <f>++IFERROR(INDEX(VU!$F$4:$F$38,MATCH(RAB!$F204,VU!$G$4:$G$38,0)),"")</f>
        <v/>
      </c>
      <c r="F204" s="30"/>
      <c r="G204" s="70"/>
      <c r="H204" s="71"/>
      <c r="I204" s="72"/>
      <c r="J204" s="71"/>
      <c r="K204" s="71"/>
      <c r="L204" s="71"/>
      <c r="M204" s="55">
        <f t="shared" si="3"/>
        <v>0</v>
      </c>
      <c r="N204" s="56">
        <f t="shared" si="4"/>
        <v>0</v>
      </c>
      <c r="O204" s="55">
        <f t="shared" si="5"/>
        <v>0</v>
      </c>
      <c r="P204" s="57">
        <f t="shared" si="6"/>
        <v>0</v>
      </c>
      <c r="Q204" s="31">
        <v>10</v>
      </c>
      <c r="R204" s="30"/>
      <c r="S204" s="58" t="str">
        <f>IF($C204=3,$Q204,+IFERROR(VLOOKUP(C204&amp;"."&amp;E204,VU!$D$4:$H$38,5,0),""))</f>
        <v/>
      </c>
      <c r="T204" s="32" t="s">
        <v>31</v>
      </c>
      <c r="U204" s="33"/>
      <c r="V204" s="58" t="str">
        <f>+IF(T204="",S204,+IF(T204=VU!$B$18,S204,IF(OR(T204=VU!$B$16,T204=VU!$B$17),U204,0)))</f>
        <v/>
      </c>
    </row>
    <row r="205" spans="1:22" x14ac:dyDescent="0.3">
      <c r="A205" s="29"/>
      <c r="B205" s="29"/>
      <c r="C205" s="54" t="str">
        <f>++IFERROR(INDEX(VU!$A$4:$A$9,MATCH(RAB!$D205,VU!$B$4:$B$9,0)),"")</f>
        <v/>
      </c>
      <c r="D205" s="30"/>
      <c r="E205" s="54" t="str">
        <f>++IFERROR(INDEX(VU!$F$4:$F$38,MATCH(RAB!$F205,VU!$G$4:$G$38,0)),"")</f>
        <v/>
      </c>
      <c r="F205" s="30"/>
      <c r="G205" s="70"/>
      <c r="H205" s="71"/>
      <c r="I205" s="72"/>
      <c r="J205" s="71"/>
      <c r="K205" s="71"/>
      <c r="L205" s="71"/>
      <c r="M205" s="55">
        <f t="shared" si="3"/>
        <v>0</v>
      </c>
      <c r="N205" s="56">
        <f t="shared" si="4"/>
        <v>0</v>
      </c>
      <c r="O205" s="55">
        <f t="shared" si="5"/>
        <v>0</v>
      </c>
      <c r="P205" s="57">
        <f t="shared" si="6"/>
        <v>0</v>
      </c>
      <c r="Q205" s="31">
        <v>10</v>
      </c>
      <c r="R205" s="30"/>
      <c r="S205" s="58" t="str">
        <f>IF($C205=3,$Q205,+IFERROR(VLOOKUP(C205&amp;"."&amp;E205,VU!$D$4:$H$38,5,0),""))</f>
        <v/>
      </c>
      <c r="T205" s="32" t="s">
        <v>31</v>
      </c>
      <c r="U205" s="33"/>
      <c r="V205" s="58" t="str">
        <f>+IF(T205="",S205,+IF(T205=VU!$B$18,S205,IF(OR(T205=VU!$B$16,T205=VU!$B$17),U205,0)))</f>
        <v/>
      </c>
    </row>
    <row r="206" spans="1:22" x14ac:dyDescent="0.3">
      <c r="A206" s="29"/>
      <c r="B206" s="29"/>
      <c r="C206" s="54" t="str">
        <f>++IFERROR(INDEX(VU!$A$4:$A$9,MATCH(RAB!$D206,VU!$B$4:$B$9,0)),"")</f>
        <v/>
      </c>
      <c r="D206" s="30"/>
      <c r="E206" s="54" t="str">
        <f>++IFERROR(INDEX(VU!$F$4:$F$38,MATCH(RAB!$F206,VU!$G$4:$G$38,0)),"")</f>
        <v/>
      </c>
      <c r="F206" s="30"/>
      <c r="G206" s="70"/>
      <c r="H206" s="71"/>
      <c r="I206" s="72"/>
      <c r="J206" s="71"/>
      <c r="K206" s="71"/>
      <c r="L206" s="71"/>
      <c r="M206" s="55">
        <f t="shared" si="3"/>
        <v>0</v>
      </c>
      <c r="N206" s="56">
        <f t="shared" si="4"/>
        <v>0</v>
      </c>
      <c r="O206" s="55">
        <f t="shared" si="5"/>
        <v>0</v>
      </c>
      <c r="P206" s="57">
        <f t="shared" si="6"/>
        <v>0</v>
      </c>
      <c r="Q206" s="31">
        <v>10</v>
      </c>
      <c r="R206" s="30"/>
      <c r="S206" s="58" t="str">
        <f>IF($C206=3,$Q206,+IFERROR(VLOOKUP(C206&amp;"."&amp;E206,VU!$D$4:$H$38,5,0),""))</f>
        <v/>
      </c>
      <c r="T206" s="32" t="s">
        <v>31</v>
      </c>
      <c r="U206" s="33"/>
      <c r="V206" s="58" t="str">
        <f>+IF(T206="",S206,+IF(T206=VU!$B$18,S206,IF(OR(T206=VU!$B$16,T206=VU!$B$17),U206,0)))</f>
        <v/>
      </c>
    </row>
    <row r="207" spans="1:22" x14ac:dyDescent="0.3">
      <c r="A207" s="29"/>
      <c r="B207" s="29"/>
      <c r="C207" s="54" t="str">
        <f>++IFERROR(INDEX(VU!$A$4:$A$9,MATCH(RAB!$D207,VU!$B$4:$B$9,0)),"")</f>
        <v/>
      </c>
      <c r="D207" s="30"/>
      <c r="E207" s="54" t="str">
        <f>++IFERROR(INDEX(VU!$F$4:$F$38,MATCH(RAB!$F207,VU!$G$4:$G$38,0)),"")</f>
        <v/>
      </c>
      <c r="F207" s="30"/>
      <c r="G207" s="70"/>
      <c r="H207" s="71"/>
      <c r="I207" s="72"/>
      <c r="J207" s="71"/>
      <c r="K207" s="71"/>
      <c r="L207" s="71"/>
      <c r="M207" s="55">
        <f t="shared" si="3"/>
        <v>0</v>
      </c>
      <c r="N207" s="56">
        <f t="shared" si="4"/>
        <v>0</v>
      </c>
      <c r="O207" s="55">
        <f t="shared" si="5"/>
        <v>0</v>
      </c>
      <c r="P207" s="57">
        <f t="shared" si="6"/>
        <v>0</v>
      </c>
      <c r="Q207" s="31">
        <v>10</v>
      </c>
      <c r="R207" s="30"/>
      <c r="S207" s="58" t="str">
        <f>IF($C207=3,$Q207,+IFERROR(VLOOKUP(C207&amp;"."&amp;E207,VU!$D$4:$H$38,5,0),""))</f>
        <v/>
      </c>
      <c r="T207" s="32" t="s">
        <v>31</v>
      </c>
      <c r="U207" s="33"/>
      <c r="V207" s="58" t="str">
        <f>+IF(T207="",S207,+IF(T207=VU!$B$18,S207,IF(OR(T207=VU!$B$16,T207=VU!$B$17),U207,0)))</f>
        <v/>
      </c>
    </row>
    <row r="208" spans="1:22" x14ac:dyDescent="0.3">
      <c r="A208" s="29"/>
      <c r="B208" s="29"/>
      <c r="C208" s="54" t="str">
        <f>++IFERROR(INDEX(VU!$A$4:$A$9,MATCH(RAB!$D208,VU!$B$4:$B$9,0)),"")</f>
        <v/>
      </c>
      <c r="D208" s="30"/>
      <c r="E208" s="54" t="str">
        <f>++IFERROR(INDEX(VU!$F$4:$F$38,MATCH(RAB!$F208,VU!$G$4:$G$38,0)),"")</f>
        <v/>
      </c>
      <c r="F208" s="30"/>
      <c r="G208" s="70"/>
      <c r="H208" s="71"/>
      <c r="I208" s="72"/>
      <c r="J208" s="71"/>
      <c r="K208" s="71"/>
      <c r="L208" s="71"/>
      <c r="M208" s="55">
        <f t="shared" si="3"/>
        <v>0</v>
      </c>
      <c r="N208" s="56">
        <f t="shared" si="4"/>
        <v>0</v>
      </c>
      <c r="O208" s="55">
        <f t="shared" si="5"/>
        <v>0</v>
      </c>
      <c r="P208" s="57">
        <f t="shared" si="6"/>
        <v>0</v>
      </c>
      <c r="Q208" s="31">
        <v>10</v>
      </c>
      <c r="R208" s="30"/>
      <c r="S208" s="58" t="str">
        <f>IF($C208=3,$Q208,+IFERROR(VLOOKUP(C208&amp;"."&amp;E208,VU!$D$4:$H$38,5,0),""))</f>
        <v/>
      </c>
      <c r="T208" s="32" t="s">
        <v>31</v>
      </c>
      <c r="U208" s="33"/>
      <c r="V208" s="58" t="str">
        <f>+IF(T208="",S208,+IF(T208=VU!$B$18,S208,IF(OR(T208=VU!$B$16,T208=VU!$B$17),U208,0)))</f>
        <v/>
      </c>
    </row>
    <row r="209" spans="1:23" x14ac:dyDescent="0.3">
      <c r="A209" s="29"/>
      <c r="B209" s="29"/>
      <c r="C209" s="54" t="str">
        <f>++IFERROR(INDEX(VU!$A$4:$A$9,MATCH(RAB!$D209,VU!$B$4:$B$9,0)),"")</f>
        <v/>
      </c>
      <c r="D209" s="30"/>
      <c r="E209" s="54" t="str">
        <f>++IFERROR(INDEX(VU!$F$4:$F$38,MATCH(RAB!$F209,VU!$G$4:$G$38,0)),"")</f>
        <v/>
      </c>
      <c r="F209" s="30"/>
      <c r="G209" s="70"/>
      <c r="H209" s="71"/>
      <c r="I209" s="72"/>
      <c r="J209" s="71"/>
      <c r="K209" s="71"/>
      <c r="L209" s="71"/>
      <c r="M209" s="55">
        <f t="shared" si="3"/>
        <v>0</v>
      </c>
      <c r="N209" s="56">
        <f t="shared" si="4"/>
        <v>0</v>
      </c>
      <c r="O209" s="55">
        <f t="shared" si="5"/>
        <v>0</v>
      </c>
      <c r="P209" s="57">
        <f t="shared" si="6"/>
        <v>0</v>
      </c>
      <c r="Q209" s="31">
        <v>10</v>
      </c>
      <c r="R209" s="30"/>
      <c r="S209" s="58" t="str">
        <f>IF($C209=3,$Q209,+IFERROR(VLOOKUP(C209&amp;"."&amp;E209,VU!$D$4:$H$38,5,0),""))</f>
        <v/>
      </c>
      <c r="T209" s="32" t="s">
        <v>31</v>
      </c>
      <c r="U209" s="33"/>
      <c r="V209" s="58" t="str">
        <f>+IF(T209="",S209,+IF(T209=VU!$B$18,S209,IF(OR(T209=VU!$B$16,T209=VU!$B$17),U209,0)))</f>
        <v/>
      </c>
    </row>
    <row r="210" spans="1:23" x14ac:dyDescent="0.3">
      <c r="A210" s="29"/>
      <c r="B210" s="29"/>
      <c r="C210" s="54" t="str">
        <f>++IFERROR(INDEX(VU!$A$4:$A$9,MATCH(RAB!$D210,VU!$B$4:$B$9,0)),"")</f>
        <v/>
      </c>
      <c r="D210" s="30"/>
      <c r="E210" s="54" t="str">
        <f>++IFERROR(INDEX(VU!$F$4:$F$38,MATCH(RAB!$F210,VU!$G$4:$G$38,0)),"")</f>
        <v/>
      </c>
      <c r="F210" s="30"/>
      <c r="G210" s="70"/>
      <c r="H210" s="71"/>
      <c r="I210" s="72"/>
      <c r="J210" s="71"/>
      <c r="K210" s="71"/>
      <c r="L210" s="71"/>
      <c r="M210" s="55">
        <f t="shared" si="3"/>
        <v>0</v>
      </c>
      <c r="N210" s="56">
        <f t="shared" si="4"/>
        <v>0</v>
      </c>
      <c r="O210" s="55">
        <f t="shared" si="5"/>
        <v>0</v>
      </c>
      <c r="P210" s="57">
        <f t="shared" si="6"/>
        <v>0</v>
      </c>
      <c r="Q210" s="31">
        <v>10</v>
      </c>
      <c r="R210" s="30"/>
      <c r="S210" s="58" t="str">
        <f>IF($C210=3,$Q210,+IFERROR(VLOOKUP(C210&amp;"."&amp;E210,VU!$D$4:$H$38,5,0),""))</f>
        <v/>
      </c>
      <c r="T210" s="32" t="s">
        <v>31</v>
      </c>
      <c r="U210" s="33"/>
      <c r="V210" s="58" t="str">
        <f>+IF(T210="",S210,+IF(T210=VU!$B$18,S210,IF(OR(T210=VU!$B$16,T210=VU!$B$17),U210,0)))</f>
        <v/>
      </c>
    </row>
    <row r="211" spans="1:23" x14ac:dyDescent="0.3">
      <c r="A211" s="29"/>
      <c r="B211" s="29"/>
      <c r="C211" s="54" t="str">
        <f>++IFERROR(INDEX(VU!$A$4:$A$9,MATCH(RAB!$D211,VU!$B$4:$B$9,0)),"")</f>
        <v/>
      </c>
      <c r="D211" s="30"/>
      <c r="E211" s="54" t="str">
        <f>++IFERROR(INDEX(VU!$F$4:$F$38,MATCH(RAB!$F211,VU!$G$4:$G$38,0)),"")</f>
        <v/>
      </c>
      <c r="F211" s="30"/>
      <c r="G211" s="70"/>
      <c r="H211" s="71"/>
      <c r="I211" s="72"/>
      <c r="J211" s="71"/>
      <c r="K211" s="71"/>
      <c r="L211" s="71"/>
      <c r="M211" s="55">
        <f t="shared" si="3"/>
        <v>0</v>
      </c>
      <c r="N211" s="56">
        <f t="shared" si="4"/>
        <v>0</v>
      </c>
      <c r="O211" s="55">
        <f t="shared" si="5"/>
        <v>0</v>
      </c>
      <c r="P211" s="57">
        <f t="shared" si="6"/>
        <v>0</v>
      </c>
      <c r="Q211" s="31">
        <v>10</v>
      </c>
      <c r="R211" s="30"/>
      <c r="S211" s="58" t="str">
        <f>IF($C211=3,$Q211,+IFERROR(VLOOKUP(C211&amp;"."&amp;E211,VU!$D$4:$H$38,5,0),""))</f>
        <v/>
      </c>
      <c r="T211" s="32" t="s">
        <v>31</v>
      </c>
      <c r="U211" s="33"/>
      <c r="V211" s="58" t="str">
        <f>+IF(T211="",S211,+IF(T211=VU!$B$18,S211,IF(OR(T211=VU!$B$16,T211=VU!$B$17),U211,0)))</f>
        <v/>
      </c>
    </row>
    <row r="212" spans="1:23" x14ac:dyDescent="0.3">
      <c r="A212" s="29"/>
      <c r="B212" s="29"/>
      <c r="C212" s="54" t="str">
        <f>++IFERROR(INDEX(VU!$A$4:$A$9,MATCH(RAB!$D212,VU!$B$4:$B$9,0)),"")</f>
        <v/>
      </c>
      <c r="D212" s="30"/>
      <c r="E212" s="54" t="str">
        <f>++IFERROR(INDEX(VU!$F$4:$F$38,MATCH(RAB!$F212,VU!$G$4:$G$38,0)),"")</f>
        <v/>
      </c>
      <c r="F212" s="30"/>
      <c r="G212" s="70"/>
      <c r="H212" s="71"/>
      <c r="I212" s="72"/>
      <c r="J212" s="71"/>
      <c r="K212" s="71"/>
      <c r="L212" s="71"/>
      <c r="M212" s="55">
        <f t="shared" si="3"/>
        <v>0</v>
      </c>
      <c r="N212" s="56">
        <f t="shared" si="4"/>
        <v>0</v>
      </c>
      <c r="O212" s="55">
        <f t="shared" si="5"/>
        <v>0</v>
      </c>
      <c r="P212" s="57">
        <f t="shared" si="6"/>
        <v>0</v>
      </c>
      <c r="Q212" s="31">
        <v>10</v>
      </c>
      <c r="R212" s="30"/>
      <c r="S212" s="58" t="str">
        <f>IF($C212=3,$Q212,+IFERROR(VLOOKUP(C212&amp;"."&amp;E212,VU!$D$4:$H$38,5,0),""))</f>
        <v/>
      </c>
      <c r="T212" s="32" t="s">
        <v>31</v>
      </c>
      <c r="U212" s="33"/>
      <c r="V212" s="58" t="str">
        <f>+IF(T212="",S212,+IF(T212=VU!$B$18,S212,IF(OR(T212=VU!$B$16,T212=VU!$B$17),U212,0)))</f>
        <v/>
      </c>
    </row>
    <row r="213" spans="1:23" x14ac:dyDescent="0.3">
      <c r="A213" s="29"/>
      <c r="B213" s="29"/>
      <c r="C213" s="54" t="str">
        <f>++IFERROR(INDEX(VU!$A$4:$A$9,MATCH(RAB!$D213,VU!$B$4:$B$9,0)),"")</f>
        <v/>
      </c>
      <c r="D213" s="30"/>
      <c r="E213" s="54" t="str">
        <f>++IFERROR(INDEX(VU!$F$4:$F$38,MATCH(RAB!$F213,VU!$G$4:$G$38,0)),"")</f>
        <v/>
      </c>
      <c r="F213" s="30"/>
      <c r="G213" s="70"/>
      <c r="H213" s="71"/>
      <c r="I213" s="72"/>
      <c r="J213" s="71"/>
      <c r="K213" s="71"/>
      <c r="L213" s="71"/>
      <c r="M213" s="55">
        <f t="shared" si="3"/>
        <v>0</v>
      </c>
      <c r="N213" s="56">
        <f t="shared" si="4"/>
        <v>0</v>
      </c>
      <c r="O213" s="55">
        <f t="shared" si="5"/>
        <v>0</v>
      </c>
      <c r="P213" s="57">
        <f t="shared" si="6"/>
        <v>0</v>
      </c>
      <c r="Q213" s="31">
        <v>10</v>
      </c>
      <c r="R213" s="30"/>
      <c r="S213" s="58" t="str">
        <f>IF($C213=3,$Q213,+IFERROR(VLOOKUP(C213&amp;"."&amp;E213,VU!$D$4:$H$38,5,0),""))</f>
        <v/>
      </c>
      <c r="T213" s="32" t="s">
        <v>31</v>
      </c>
      <c r="U213" s="33"/>
      <c r="V213" s="58" t="str">
        <f>+IF(T213="",S213,+IF(T213=VU!$B$18,S213,IF(OR(T213=VU!$B$16,T213=VU!$B$17),U213,0)))</f>
        <v/>
      </c>
    </row>
    <row r="214" spans="1:23" x14ac:dyDescent="0.3">
      <c r="A214" s="29"/>
      <c r="B214" s="29"/>
      <c r="C214" s="54" t="str">
        <f>++IFERROR(INDEX(VU!$A$4:$A$9,MATCH(RAB!$D214,VU!$B$4:$B$9,0)),"")</f>
        <v/>
      </c>
      <c r="D214" s="30"/>
      <c r="E214" s="54" t="str">
        <f>++IFERROR(INDEX(VU!$F$4:$F$38,MATCH(RAB!$F214,VU!$G$4:$G$38,0)),"")</f>
        <v/>
      </c>
      <c r="F214" s="30"/>
      <c r="G214" s="70"/>
      <c r="H214" s="71"/>
      <c r="I214" s="72"/>
      <c r="J214" s="71"/>
      <c r="K214" s="71"/>
      <c r="L214" s="71"/>
      <c r="M214" s="55">
        <f t="shared" si="3"/>
        <v>0</v>
      </c>
      <c r="N214" s="56">
        <f t="shared" si="4"/>
        <v>0</v>
      </c>
      <c r="O214" s="55">
        <f t="shared" si="5"/>
        <v>0</v>
      </c>
      <c r="P214" s="57">
        <f t="shared" si="6"/>
        <v>0</v>
      </c>
      <c r="Q214" s="31">
        <v>10</v>
      </c>
      <c r="R214" s="30"/>
      <c r="S214" s="58" t="str">
        <f>IF($C214=3,$Q214,+IFERROR(VLOOKUP(C214&amp;"."&amp;E214,VU!$D$4:$H$38,5,0),""))</f>
        <v/>
      </c>
      <c r="T214" s="32" t="s">
        <v>31</v>
      </c>
      <c r="U214" s="33"/>
      <c r="V214" s="58" t="str">
        <f>+IF(T214="",S214,+IF(T214=VU!$B$18,S214,IF(OR(T214=VU!$B$16,T214=VU!$B$17),U214,0)))</f>
        <v/>
      </c>
    </row>
    <row r="215" spans="1:23" x14ac:dyDescent="0.3">
      <c r="A215" s="29"/>
      <c r="B215" s="29"/>
      <c r="C215" s="54" t="str">
        <f>++IFERROR(INDEX(VU!$A$4:$A$9,MATCH(RAB!$D215,VU!$B$4:$B$9,0)),"")</f>
        <v/>
      </c>
      <c r="D215" s="30"/>
      <c r="E215" s="54" t="str">
        <f>++IFERROR(INDEX(VU!$F$4:$F$38,MATCH(RAB!$F215,VU!$G$4:$G$38,0)),"")</f>
        <v/>
      </c>
      <c r="F215" s="30"/>
      <c r="G215" s="70"/>
      <c r="H215" s="71"/>
      <c r="I215" s="72"/>
      <c r="J215" s="71"/>
      <c r="K215" s="71"/>
      <c r="L215" s="71"/>
      <c r="M215" s="55">
        <f t="shared" si="3"/>
        <v>0</v>
      </c>
      <c r="N215" s="56">
        <f t="shared" si="4"/>
        <v>0</v>
      </c>
      <c r="O215" s="55">
        <f t="shared" si="5"/>
        <v>0</v>
      </c>
      <c r="P215" s="57">
        <f t="shared" si="6"/>
        <v>0</v>
      </c>
      <c r="Q215" s="31">
        <v>10</v>
      </c>
      <c r="R215" s="30"/>
      <c r="S215" s="58" t="str">
        <f>IF($C215=3,$Q215,+IFERROR(VLOOKUP(C215&amp;"."&amp;E215,VU!$D$4:$H$38,5,0),""))</f>
        <v/>
      </c>
      <c r="T215" s="32" t="s">
        <v>31</v>
      </c>
      <c r="U215" s="33"/>
      <c r="V215" s="58" t="str">
        <f>+IF(T215="",S215,+IF(T215=VU!$B$18,S215,IF(OR(T215=VU!$B$16,T215=VU!$B$17),U215,0)))</f>
        <v/>
      </c>
    </row>
    <row r="216" spans="1:23" x14ac:dyDescent="0.3">
      <c r="A216" s="59" t="s">
        <v>78</v>
      </c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60"/>
    </row>
    <row r="217" spans="1:23" x14ac:dyDescent="0.3">
      <c r="A217" s="53" t="s">
        <v>103</v>
      </c>
      <c r="B217" s="53" t="s">
        <v>103</v>
      </c>
      <c r="C217" s="53" t="s">
        <v>103</v>
      </c>
      <c r="D217" s="53" t="s">
        <v>103</v>
      </c>
      <c r="E217" s="53" t="s">
        <v>103</v>
      </c>
      <c r="F217" s="53" t="s">
        <v>103</v>
      </c>
      <c r="G217" s="53" t="s">
        <v>103</v>
      </c>
      <c r="H217" s="53" t="s">
        <v>103</v>
      </c>
      <c r="I217" s="53" t="s">
        <v>103</v>
      </c>
      <c r="J217" s="53" t="s">
        <v>103</v>
      </c>
      <c r="K217" s="53" t="s">
        <v>103</v>
      </c>
      <c r="L217" s="53" t="s">
        <v>103</v>
      </c>
      <c r="M217" s="53" t="s">
        <v>103</v>
      </c>
      <c r="N217" s="53" t="s">
        <v>103</v>
      </c>
      <c r="O217" s="53" t="s">
        <v>103</v>
      </c>
      <c r="P217" s="53" t="s">
        <v>103</v>
      </c>
      <c r="Q217" s="53" t="s">
        <v>103</v>
      </c>
      <c r="R217" s="53" t="s">
        <v>103</v>
      </c>
      <c r="S217" s="53" t="s">
        <v>103</v>
      </c>
      <c r="T217" s="53" t="s">
        <v>103</v>
      </c>
      <c r="U217" s="53" t="s">
        <v>103</v>
      </c>
      <c r="V217" s="53" t="s">
        <v>103</v>
      </c>
    </row>
  </sheetData>
  <sheetProtection algorithmName="SHA-512" hashValue="cWiCGH1xzZ4MMqRS5B5iB0AQi0S2TE4tpABMFBdijqDZwSYb1kEvyudn3yOxGWJ6X5yqK3EJj0rkFmGogN79AQ==" saltValue="RXIDyHrohSCR8dHW/mVrYQ==" spinCount="100000" sheet="1" objects="1" scenarios="1" formatCells="0" formatColumns="0" formatRows="0"/>
  <mergeCells count="2">
    <mergeCell ref="H14:K14"/>
    <mergeCell ref="B1:E1"/>
  </mergeCells>
  <phoneticPr fontId="16" type="noConversion"/>
  <conditionalFormatting sqref="Q201:Q215">
    <cfRule type="expression" dxfId="40" priority="6">
      <formula>$E201="Discariche"</formula>
    </cfRule>
  </conditionalFormatting>
  <conditionalFormatting sqref="Q16:Q18">
    <cfRule type="expression" dxfId="39" priority="42">
      <formula>$E16="Discariche"</formula>
    </cfRule>
  </conditionalFormatting>
  <conditionalFormatting sqref="P16:P18 P201:P215 N201:N215 I201:I215 K201:K215">
    <cfRule type="expression" dxfId="38" priority="39">
      <formula>$G16&gt;2017</formula>
    </cfRule>
  </conditionalFormatting>
  <conditionalFormatting sqref="N16:N18">
    <cfRule type="expression" dxfId="37" priority="38">
      <formula>$G16&gt;2017</formula>
    </cfRule>
  </conditionalFormatting>
  <conditionalFormatting sqref="I16:I18">
    <cfRule type="expression" dxfId="36" priority="37">
      <formula>$G16&gt;2017</formula>
    </cfRule>
  </conditionalFormatting>
  <conditionalFormatting sqref="K16:K18">
    <cfRule type="expression" dxfId="35" priority="36">
      <formula>$G16&gt;2017</formula>
    </cfRule>
  </conditionalFormatting>
  <conditionalFormatting sqref="Q175:Q200">
    <cfRule type="expression" dxfId="34" priority="35">
      <formula>$E175="Discariche"</formula>
    </cfRule>
  </conditionalFormatting>
  <conditionalFormatting sqref="P175:P200">
    <cfRule type="expression" dxfId="33" priority="34">
      <formula>$G175&gt;2017</formula>
    </cfRule>
  </conditionalFormatting>
  <conditionalFormatting sqref="N175:N200">
    <cfRule type="expression" dxfId="32" priority="33">
      <formula>$G175&gt;2017</formula>
    </cfRule>
  </conditionalFormatting>
  <conditionalFormatting sqref="I175:I200">
    <cfRule type="expression" dxfId="31" priority="32">
      <formula>$G175&gt;2017</formula>
    </cfRule>
  </conditionalFormatting>
  <conditionalFormatting sqref="K175:K200">
    <cfRule type="expression" dxfId="30" priority="31">
      <formula>$G175&gt;2017</formula>
    </cfRule>
  </conditionalFormatting>
  <conditionalFormatting sqref="Q149:Q174">
    <cfRule type="expression" dxfId="29" priority="30">
      <formula>$E149="Discariche"</formula>
    </cfRule>
  </conditionalFormatting>
  <conditionalFormatting sqref="P149:P174">
    <cfRule type="expression" dxfId="28" priority="29">
      <formula>$G149&gt;2017</formula>
    </cfRule>
  </conditionalFormatting>
  <conditionalFormatting sqref="N149:N174">
    <cfRule type="expression" dxfId="27" priority="28">
      <formula>$G149&gt;2017</formula>
    </cfRule>
  </conditionalFormatting>
  <conditionalFormatting sqref="I149:I174">
    <cfRule type="expression" dxfId="26" priority="27">
      <formula>$G149&gt;2017</formula>
    </cfRule>
  </conditionalFormatting>
  <conditionalFormatting sqref="K149:K174">
    <cfRule type="expression" dxfId="25" priority="26">
      <formula>$G149&gt;2017</formula>
    </cfRule>
  </conditionalFormatting>
  <conditionalFormatting sqref="Q123:Q148">
    <cfRule type="expression" dxfId="24" priority="25">
      <formula>$E123="Discariche"</formula>
    </cfRule>
  </conditionalFormatting>
  <conditionalFormatting sqref="P123:P148">
    <cfRule type="expression" dxfId="23" priority="24">
      <formula>$G123&gt;2017</formula>
    </cfRule>
  </conditionalFormatting>
  <conditionalFormatting sqref="N123:N148">
    <cfRule type="expression" dxfId="22" priority="23">
      <formula>$G123&gt;2017</formula>
    </cfRule>
  </conditionalFormatting>
  <conditionalFormatting sqref="I123:I148">
    <cfRule type="expression" dxfId="21" priority="22">
      <formula>$G123&gt;2017</formula>
    </cfRule>
  </conditionalFormatting>
  <conditionalFormatting sqref="K123:K148">
    <cfRule type="expression" dxfId="20" priority="21">
      <formula>$G123&gt;2017</formula>
    </cfRule>
  </conditionalFormatting>
  <conditionalFormatting sqref="Q97:Q122">
    <cfRule type="expression" dxfId="19" priority="20">
      <formula>$E97="Discariche"</formula>
    </cfRule>
  </conditionalFormatting>
  <conditionalFormatting sqref="P97:P122">
    <cfRule type="expression" dxfId="18" priority="19">
      <formula>$G97&gt;2017</formula>
    </cfRule>
  </conditionalFormatting>
  <conditionalFormatting sqref="N97:N122">
    <cfRule type="expression" dxfId="17" priority="18">
      <formula>$G97&gt;2017</formula>
    </cfRule>
  </conditionalFormatting>
  <conditionalFormatting sqref="I97:I122">
    <cfRule type="expression" dxfId="16" priority="17">
      <formula>$G97&gt;2017</formula>
    </cfRule>
  </conditionalFormatting>
  <conditionalFormatting sqref="K97:K122">
    <cfRule type="expression" dxfId="15" priority="16">
      <formula>$G97&gt;2017</formula>
    </cfRule>
  </conditionalFormatting>
  <conditionalFormatting sqref="Q71:Q96">
    <cfRule type="expression" dxfId="14" priority="15">
      <formula>$E71="Discariche"</formula>
    </cfRule>
  </conditionalFormatting>
  <conditionalFormatting sqref="P71:P96">
    <cfRule type="expression" dxfId="13" priority="14">
      <formula>$G71&gt;2017</formula>
    </cfRule>
  </conditionalFormatting>
  <conditionalFormatting sqref="N71:N96">
    <cfRule type="expression" dxfId="12" priority="13">
      <formula>$G71&gt;2017</formula>
    </cfRule>
  </conditionalFormatting>
  <conditionalFormatting sqref="I71:I96">
    <cfRule type="expression" dxfId="11" priority="12">
      <formula>$G71&gt;2017</formula>
    </cfRule>
  </conditionalFormatting>
  <conditionalFormatting sqref="K71:K96">
    <cfRule type="expression" dxfId="10" priority="11">
      <formula>$G71&gt;2017</formula>
    </cfRule>
  </conditionalFormatting>
  <conditionalFormatting sqref="Q45:Q70">
    <cfRule type="expression" dxfId="9" priority="10">
      <formula>$E45="Discariche"</formula>
    </cfRule>
  </conditionalFormatting>
  <conditionalFormatting sqref="P45:P70">
    <cfRule type="expression" dxfId="8" priority="9">
      <formula>$G45&gt;2017</formula>
    </cfRule>
  </conditionalFormatting>
  <conditionalFormatting sqref="N45:N70">
    <cfRule type="expression" dxfId="7" priority="8">
      <formula>$G45&gt;2017</formula>
    </cfRule>
  </conditionalFormatting>
  <conditionalFormatting sqref="I45:I70">
    <cfRule type="expression" dxfId="6" priority="7">
      <formula>$G45&gt;2017</formula>
    </cfRule>
  </conditionalFormatting>
  <conditionalFormatting sqref="K45:K70">
    <cfRule type="expression" dxfId="5" priority="6">
      <formula>$G45&gt;2017</formula>
    </cfRule>
  </conditionalFormatting>
  <conditionalFormatting sqref="Q19:Q44">
    <cfRule type="expression" dxfId="4" priority="5">
      <formula>$E19="Discariche"</formula>
    </cfRule>
  </conditionalFormatting>
  <conditionalFormatting sqref="P19:P44">
    <cfRule type="expression" dxfId="3" priority="4">
      <formula>$G19&gt;2017</formula>
    </cfRule>
  </conditionalFormatting>
  <conditionalFormatting sqref="N19:N44">
    <cfRule type="expression" dxfId="2" priority="3">
      <formula>$G19&gt;2017</formula>
    </cfRule>
  </conditionalFormatting>
  <conditionalFormatting sqref="I19:I44">
    <cfRule type="expression" dxfId="1" priority="2">
      <formula>$G19&gt;2017</formula>
    </cfRule>
  </conditionalFormatting>
  <conditionalFormatting sqref="K19:K44">
    <cfRule type="expression" dxfId="0" priority="1">
      <formula>$G19&gt;2017</formula>
    </cfRule>
  </conditionalFormatting>
  <dataValidations count="2">
    <dataValidation type="whole" allowBlank="1" showInputMessage="1" showErrorMessage="1" prompt="Inserire la vita utile adottata per le discariche nei PEF 2020 e 2021" sqref="Q16:Q215" xr:uid="{D489D973-38FF-46D4-8338-BA9BCC1ECBF0}">
      <formula1>1</formula1>
      <formula2>40</formula2>
    </dataValidation>
    <dataValidation type="list" allowBlank="1" showInputMessage="1" showErrorMessage="1" sqref="F16:F215" xr:uid="{092776E1-884A-4D47-A671-F65F284F20FD}">
      <formula1>INDEX(Categoria_Cespiti, ,$C16)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55F4C8-A2BC-4B38-82C7-8146ED90BB8F}">
          <x14:formula1>
            <xm:f>VU!$B$4:$B$9</xm:f>
          </x14:formula1>
          <xm:sqref>D16:D215</xm:sqref>
        </x14:dataValidation>
        <x14:dataValidation type="list" allowBlank="1" showInputMessage="1" showErrorMessage="1" xr:uid="{A5B0C6BE-5635-49E4-815B-6B75F1230CE2}">
          <x14:formula1>
            <xm:f>VU!$B$21:$B$25</xm:f>
          </x14:formula1>
          <xm:sqref>B16:B215</xm:sqref>
        </x14:dataValidation>
        <x14:dataValidation type="list" allowBlank="1" showInputMessage="1" showErrorMessage="1" xr:uid="{D6AC269B-FC0D-4617-97B0-DC6D53D243D6}">
          <x14:formula1>
            <xm:f>VU!$B$16:$B$18</xm:f>
          </x14:formula1>
          <xm:sqref>T16:T215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EF14-F62E-44A6-AF3B-CD5A1F4CB5FA}">
  <dimension ref="A3:Q15"/>
  <sheetViews>
    <sheetView showGridLines="0" tabSelected="1" workbookViewId="0">
      <selection activeCell="A18" sqref="A18"/>
    </sheetView>
  </sheetViews>
  <sheetFormatPr defaultColWidth="13.6640625" defaultRowHeight="13.8" x14ac:dyDescent="0.25"/>
  <cols>
    <col min="1" max="2" width="34.88671875" style="61" customWidth="1"/>
    <col min="3" max="16384" width="13.6640625" style="61"/>
  </cols>
  <sheetData>
    <row r="3" spans="1:17" ht="15.6" x14ac:dyDescent="0.3">
      <c r="A3" s="43" t="s">
        <v>96</v>
      </c>
      <c r="B3" s="42"/>
      <c r="C3" s="42"/>
      <c r="D3" s="42"/>
      <c r="E3" s="42"/>
      <c r="F3" s="42"/>
      <c r="L3" s="73"/>
      <c r="M3" s="73"/>
      <c r="P3" s="73"/>
      <c r="Q3" s="73"/>
    </row>
    <row r="4" spans="1:17" ht="15.6" x14ac:dyDescent="0.3">
      <c r="A4" s="74"/>
      <c r="D4" s="75"/>
      <c r="L4" s="73"/>
      <c r="M4" s="73"/>
      <c r="P4" s="73"/>
      <c r="Q4" s="73"/>
    </row>
    <row r="5" spans="1:17" ht="14.4" x14ac:dyDescent="0.3">
      <c r="A5" s="76" t="s">
        <v>95</v>
      </c>
      <c r="B5" s="77"/>
      <c r="C5" s="78">
        <v>2020</v>
      </c>
      <c r="D5" s="78">
        <v>2021</v>
      </c>
      <c r="E5" s="78">
        <v>2022</v>
      </c>
      <c r="F5" s="78">
        <v>2023</v>
      </c>
      <c r="L5" s="73"/>
      <c r="M5" s="73"/>
      <c r="P5" s="73"/>
      <c r="Q5" s="73"/>
    </row>
    <row r="6" spans="1:17" ht="31.95" customHeight="1" x14ac:dyDescent="0.3">
      <c r="A6" s="48" t="s">
        <v>100</v>
      </c>
      <c r="B6" s="49"/>
      <c r="C6" s="41"/>
      <c r="D6" s="41"/>
      <c r="E6" s="63"/>
      <c r="F6" s="63"/>
      <c r="L6" s="73"/>
      <c r="M6" s="73"/>
      <c r="P6" s="73"/>
      <c r="Q6" s="73"/>
    </row>
    <row r="7" spans="1:17" ht="14.4" x14ac:dyDescent="0.3">
      <c r="A7" s="48" t="s">
        <v>94</v>
      </c>
      <c r="B7" s="49"/>
      <c r="C7" s="41"/>
      <c r="D7" s="41"/>
      <c r="E7" s="63"/>
      <c r="F7" s="63"/>
      <c r="L7" s="73"/>
      <c r="M7" s="73"/>
      <c r="P7" s="73"/>
      <c r="Q7" s="73"/>
    </row>
    <row r="8" spans="1:17" ht="14.4" x14ac:dyDescent="0.3">
      <c r="A8" s="48" t="s">
        <v>93</v>
      </c>
      <c r="B8" s="49"/>
      <c r="C8" s="41"/>
      <c r="D8" s="41"/>
      <c r="E8" s="63"/>
      <c r="F8" s="63"/>
      <c r="L8" s="73"/>
      <c r="M8" s="73"/>
      <c r="P8" s="73"/>
      <c r="Q8" s="73"/>
    </row>
    <row r="9" spans="1:17" ht="14.4" x14ac:dyDescent="0.3">
      <c r="A9" s="48" t="s">
        <v>92</v>
      </c>
      <c r="B9" s="49"/>
      <c r="C9" s="41"/>
      <c r="D9" s="41"/>
      <c r="E9" s="63"/>
      <c r="F9" s="63"/>
      <c r="L9" s="73"/>
      <c r="M9" s="73"/>
      <c r="P9" s="73"/>
      <c r="Q9" s="73"/>
    </row>
    <row r="10" spans="1:17" ht="14.4" x14ac:dyDescent="0.3">
      <c r="A10" s="48" t="s">
        <v>91</v>
      </c>
      <c r="B10" s="49"/>
      <c r="C10" s="41"/>
      <c r="D10" s="41"/>
      <c r="E10" s="63"/>
      <c r="F10" s="63"/>
      <c r="L10" s="73"/>
      <c r="M10" s="73"/>
      <c r="P10" s="73"/>
      <c r="Q10" s="73"/>
    </row>
    <row r="11" spans="1:17" ht="14.4" x14ac:dyDescent="0.3">
      <c r="A11" s="48" t="s">
        <v>90</v>
      </c>
      <c r="B11" s="49"/>
      <c r="C11" s="41"/>
      <c r="D11" s="41"/>
      <c r="E11" s="63"/>
      <c r="F11" s="63"/>
      <c r="L11" s="73"/>
      <c r="M11" s="73"/>
      <c r="P11" s="73"/>
      <c r="Q11" s="73"/>
    </row>
    <row r="12" spans="1:17" ht="15" thickBot="1" x14ac:dyDescent="0.35">
      <c r="A12" s="50" t="s">
        <v>89</v>
      </c>
      <c r="B12" s="51"/>
      <c r="C12" s="40"/>
      <c r="D12" s="40"/>
      <c r="E12" s="63"/>
      <c r="F12" s="63"/>
      <c r="L12" s="73"/>
      <c r="M12" s="73"/>
      <c r="P12" s="73"/>
      <c r="Q12" s="73"/>
    </row>
    <row r="13" spans="1:17" ht="16.2" thickBot="1" x14ac:dyDescent="0.35">
      <c r="A13" s="39" t="s">
        <v>88</v>
      </c>
      <c r="B13" s="38"/>
      <c r="C13" s="37">
        <f>SUM(C6:C12)</f>
        <v>0</v>
      </c>
      <c r="D13" s="37">
        <f>SUM(D6:D12)</f>
        <v>0</v>
      </c>
      <c r="E13" s="37">
        <f>SUM(E6:E12)</f>
        <v>0</v>
      </c>
      <c r="F13" s="37">
        <f>SUM(F6:F12)</f>
        <v>0</v>
      </c>
      <c r="L13" s="73"/>
      <c r="M13" s="73"/>
      <c r="P13" s="73"/>
      <c r="Q13" s="73"/>
    </row>
    <row r="14" spans="1:17" ht="14.4" x14ac:dyDescent="0.3">
      <c r="D14" s="75"/>
      <c r="L14" s="73"/>
      <c r="M14" s="73"/>
      <c r="P14" s="73"/>
      <c r="Q14" s="73"/>
    </row>
    <row r="15" spans="1:17" ht="14.4" x14ac:dyDescent="0.3">
      <c r="L15" s="73"/>
      <c r="M15" s="73"/>
      <c r="P15" s="73"/>
      <c r="Q15" s="73"/>
    </row>
  </sheetData>
  <sheetProtection algorithmName="SHA-512" hashValue="uiClM1VMhFYmIaESBEvgGqY8Tm9F3T+u+CJs39XyMojz+BgntFmBNSaT+lHDTHrNvyykNMzJT4lPcVVyQzR5HA==" saltValue="hcX9NvjF7lRGgrl9bMxdsQ==" spinCount="100000" sheet="1" objects="1" scenarios="1" formatCells="0" formatColumns="0" formatRows="0"/>
  <mergeCells count="7">
    <mergeCell ref="A10:B10"/>
    <mergeCell ref="A11:B11"/>
    <mergeCell ref="A12:B12"/>
    <mergeCell ref="A6:B6"/>
    <mergeCell ref="A7:B7"/>
    <mergeCell ref="A8:B8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B07D-0D18-47F5-9EE9-9C41CFE1F883}">
  <sheetPr>
    <tabColor theme="8" tint="-0.249977111117893"/>
  </sheetPr>
  <dimension ref="A2:S47"/>
  <sheetViews>
    <sheetView zoomScale="70" zoomScaleNormal="70" workbookViewId="0">
      <selection activeCell="E3" activeCellId="1" sqref="E13:H20 E3:H3"/>
    </sheetView>
  </sheetViews>
  <sheetFormatPr defaultRowHeight="14.4" x14ac:dyDescent="0.3"/>
  <cols>
    <col min="1" max="1" width="3.44140625" bestFit="1" customWidth="1"/>
    <col min="2" max="2" width="44.44140625" bestFit="1" customWidth="1"/>
    <col min="5" max="5" width="44.44140625" bestFit="1" customWidth="1"/>
    <col min="6" max="6" width="10.6640625" bestFit="1" customWidth="1"/>
    <col min="7" max="7" width="89.109375" bestFit="1" customWidth="1"/>
    <col min="8" max="8" width="22.33203125" bestFit="1" customWidth="1"/>
    <col min="11" max="11" width="46.33203125" bestFit="1" customWidth="1"/>
    <col min="12" max="12" width="89.109375" bestFit="1" customWidth="1"/>
    <col min="13" max="13" width="74.6640625" bestFit="1" customWidth="1"/>
    <col min="14" max="14" width="76.33203125" bestFit="1" customWidth="1"/>
    <col min="15" max="15" width="50.33203125" bestFit="1" customWidth="1"/>
    <col min="16" max="16" width="31.109375" bestFit="1" customWidth="1"/>
    <col min="19" max="19" width="6.6640625" bestFit="1" customWidth="1"/>
  </cols>
  <sheetData>
    <row r="2" spans="1:19" ht="15" thickBot="1" x14ac:dyDescent="0.35">
      <c r="S2" s="1" t="s">
        <v>32</v>
      </c>
    </row>
    <row r="3" spans="1:19" x14ac:dyDescent="0.3">
      <c r="A3" s="2" t="s">
        <v>33</v>
      </c>
      <c r="B3" s="2" t="s">
        <v>34</v>
      </c>
      <c r="E3" s="2" t="s">
        <v>34</v>
      </c>
      <c r="F3" s="2" t="s">
        <v>35</v>
      </c>
      <c r="G3" s="2" t="s">
        <v>36</v>
      </c>
      <c r="H3" s="3" t="s">
        <v>37</v>
      </c>
      <c r="K3" s="19" t="s">
        <v>29</v>
      </c>
      <c r="L3" s="20" t="s">
        <v>38</v>
      </c>
      <c r="M3" s="20" t="s">
        <v>39</v>
      </c>
      <c r="N3" s="20" t="s">
        <v>40</v>
      </c>
      <c r="O3" s="20" t="s">
        <v>41</v>
      </c>
      <c r="P3" s="21" t="s">
        <v>42</v>
      </c>
      <c r="S3" s="4">
        <v>1977</v>
      </c>
    </row>
    <row r="4" spans="1:19" x14ac:dyDescent="0.3">
      <c r="A4" s="5">
        <v>1</v>
      </c>
      <c r="B4" s="6" t="s">
        <v>29</v>
      </c>
      <c r="C4">
        <v>1</v>
      </c>
      <c r="D4" t="str">
        <f>+C4&amp;"."&amp;F4</f>
        <v>1.1</v>
      </c>
      <c r="E4" s="7" t="s">
        <v>29</v>
      </c>
      <c r="F4" s="5">
        <v>1</v>
      </c>
      <c r="G4" s="6" t="s">
        <v>30</v>
      </c>
      <c r="H4" s="8">
        <v>8</v>
      </c>
      <c r="I4">
        <f>+COUNTIF($G$4:$G$38,G4)</f>
        <v>1</v>
      </c>
      <c r="K4" s="22" t="s">
        <v>30</v>
      </c>
      <c r="L4" s="6" t="s">
        <v>43</v>
      </c>
      <c r="M4" s="6" t="s">
        <v>44</v>
      </c>
      <c r="N4" s="9" t="s">
        <v>44</v>
      </c>
      <c r="O4" s="4" t="s">
        <v>45</v>
      </c>
      <c r="P4" s="23" t="s">
        <v>46</v>
      </c>
      <c r="S4" s="4">
        <v>1978</v>
      </c>
    </row>
    <row r="5" spans="1:19" x14ac:dyDescent="0.3">
      <c r="A5" s="5">
        <v>2</v>
      </c>
      <c r="B5" s="6" t="s">
        <v>38</v>
      </c>
      <c r="C5">
        <v>1</v>
      </c>
      <c r="D5" t="str">
        <f t="shared" ref="D5:D38" si="0">+C5&amp;"."&amp;F5</f>
        <v>1.2</v>
      </c>
      <c r="E5" s="10" t="s">
        <v>29</v>
      </c>
      <c r="F5" s="5">
        <v>2</v>
      </c>
      <c r="G5" s="6" t="s">
        <v>47</v>
      </c>
      <c r="H5" s="8">
        <v>8</v>
      </c>
      <c r="I5">
        <f t="shared" ref="I5:I38" si="1">+COUNTIF($G$4:$G$38,G5)</f>
        <v>1</v>
      </c>
      <c r="K5" s="22" t="s">
        <v>47</v>
      </c>
      <c r="L5" s="6" t="s">
        <v>48</v>
      </c>
      <c r="M5" s="6" t="s">
        <v>49</v>
      </c>
      <c r="N5" s="9" t="s">
        <v>50</v>
      </c>
      <c r="O5" s="4" t="s">
        <v>51</v>
      </c>
      <c r="P5" s="23" t="s">
        <v>52</v>
      </c>
      <c r="S5" s="4">
        <v>1979</v>
      </c>
    </row>
    <row r="6" spans="1:19" x14ac:dyDescent="0.3">
      <c r="A6" s="5">
        <v>3</v>
      </c>
      <c r="B6" s="6" t="s">
        <v>39</v>
      </c>
      <c r="C6">
        <v>1</v>
      </c>
      <c r="D6" t="str">
        <f t="shared" si="0"/>
        <v>1.3</v>
      </c>
      <c r="E6" s="10" t="s">
        <v>29</v>
      </c>
      <c r="F6" s="5">
        <v>3</v>
      </c>
      <c r="G6" s="6" t="s">
        <v>53</v>
      </c>
      <c r="H6" s="8">
        <v>5</v>
      </c>
      <c r="I6">
        <f t="shared" si="1"/>
        <v>1</v>
      </c>
      <c r="K6" s="22" t="s">
        <v>53</v>
      </c>
      <c r="L6" s="6" t="s">
        <v>54</v>
      </c>
      <c r="M6" s="6" t="s">
        <v>55</v>
      </c>
      <c r="N6" s="9" t="s">
        <v>56</v>
      </c>
      <c r="O6" s="4" t="s">
        <v>57</v>
      </c>
      <c r="P6" s="23" t="s">
        <v>58</v>
      </c>
      <c r="S6" s="4">
        <v>1980</v>
      </c>
    </row>
    <row r="7" spans="1:19" x14ac:dyDescent="0.3">
      <c r="A7" s="5">
        <v>4</v>
      </c>
      <c r="B7" s="6" t="s">
        <v>40</v>
      </c>
      <c r="C7">
        <v>1</v>
      </c>
      <c r="D7" t="str">
        <f t="shared" si="0"/>
        <v>1.4</v>
      </c>
      <c r="E7" s="10" t="s">
        <v>29</v>
      </c>
      <c r="F7" s="5">
        <v>4</v>
      </c>
      <c r="G7" s="6" t="s">
        <v>44</v>
      </c>
      <c r="H7" s="8">
        <v>12</v>
      </c>
      <c r="I7">
        <f t="shared" si="1"/>
        <v>3</v>
      </c>
      <c r="K7" s="22" t="s">
        <v>44</v>
      </c>
      <c r="L7" s="6" t="s">
        <v>59</v>
      </c>
      <c r="M7" s="6" t="s">
        <v>54</v>
      </c>
      <c r="N7" s="9" t="s">
        <v>60</v>
      </c>
      <c r="O7" s="4" t="s">
        <v>61</v>
      </c>
      <c r="P7" s="23" t="s">
        <v>62</v>
      </c>
      <c r="S7" s="4">
        <v>1981</v>
      </c>
    </row>
    <row r="8" spans="1:19" x14ac:dyDescent="0.3">
      <c r="A8" s="5">
        <v>5</v>
      </c>
      <c r="B8" s="6" t="s">
        <v>41</v>
      </c>
      <c r="C8">
        <v>1</v>
      </c>
      <c r="D8" t="str">
        <f t="shared" si="0"/>
        <v>1.5</v>
      </c>
      <c r="E8" s="11" t="s">
        <v>29</v>
      </c>
      <c r="F8" s="5">
        <v>5</v>
      </c>
      <c r="G8" s="6" t="s">
        <v>63</v>
      </c>
      <c r="H8" s="8">
        <v>10</v>
      </c>
      <c r="I8">
        <f t="shared" si="1"/>
        <v>1</v>
      </c>
      <c r="K8" s="22" t="s">
        <v>63</v>
      </c>
      <c r="L8" s="18"/>
      <c r="M8" s="6" t="s">
        <v>64</v>
      </c>
      <c r="N8" s="9" t="s">
        <v>65</v>
      </c>
      <c r="O8" s="4" t="s">
        <v>66</v>
      </c>
      <c r="P8" s="23" t="s">
        <v>67</v>
      </c>
      <c r="S8" s="4">
        <v>1982</v>
      </c>
    </row>
    <row r="9" spans="1:19" x14ac:dyDescent="0.3">
      <c r="A9" s="5">
        <v>6</v>
      </c>
      <c r="B9" s="6" t="s">
        <v>42</v>
      </c>
      <c r="C9">
        <v>2</v>
      </c>
      <c r="D9" t="str">
        <f t="shared" si="0"/>
        <v>2.6</v>
      </c>
      <c r="E9" s="7" t="s">
        <v>38</v>
      </c>
      <c r="F9" s="5">
        <v>6</v>
      </c>
      <c r="G9" s="6" t="s">
        <v>43</v>
      </c>
      <c r="H9" s="8">
        <v>15</v>
      </c>
      <c r="I9">
        <f t="shared" si="1"/>
        <v>1</v>
      </c>
      <c r="K9" s="24"/>
      <c r="L9" s="18"/>
      <c r="M9" s="6" t="s">
        <v>68</v>
      </c>
      <c r="N9" s="18"/>
      <c r="O9" s="4" t="s">
        <v>69</v>
      </c>
      <c r="P9" s="23" t="s">
        <v>70</v>
      </c>
      <c r="S9" s="4">
        <v>1983</v>
      </c>
    </row>
    <row r="10" spans="1:19" x14ac:dyDescent="0.3">
      <c r="C10">
        <v>2</v>
      </c>
      <c r="D10" t="str">
        <f t="shared" si="0"/>
        <v>2.7</v>
      </c>
      <c r="E10" s="10" t="s">
        <v>38</v>
      </c>
      <c r="F10" s="5">
        <v>7</v>
      </c>
      <c r="G10" s="6" t="s">
        <v>48</v>
      </c>
      <c r="H10" s="8">
        <v>20</v>
      </c>
      <c r="I10">
        <f t="shared" si="1"/>
        <v>1</v>
      </c>
      <c r="K10" s="24"/>
      <c r="L10" s="18"/>
      <c r="M10" s="6" t="s">
        <v>71</v>
      </c>
      <c r="N10" s="18"/>
      <c r="O10" s="18"/>
      <c r="P10" s="23" t="s">
        <v>72</v>
      </c>
      <c r="S10" s="4">
        <v>1984</v>
      </c>
    </row>
    <row r="11" spans="1:19" ht="15" thickBot="1" x14ac:dyDescent="0.35">
      <c r="C11">
        <v>2</v>
      </c>
      <c r="D11" t="str">
        <f t="shared" si="0"/>
        <v>2.8</v>
      </c>
      <c r="E11" s="10" t="s">
        <v>38</v>
      </c>
      <c r="F11" s="5">
        <v>8</v>
      </c>
      <c r="G11" s="6" t="s">
        <v>54</v>
      </c>
      <c r="H11" s="8">
        <v>25</v>
      </c>
      <c r="I11">
        <f t="shared" si="1"/>
        <v>2</v>
      </c>
      <c r="K11" s="25"/>
      <c r="L11" s="26"/>
      <c r="M11" s="27" t="s">
        <v>59</v>
      </c>
      <c r="N11" s="26"/>
      <c r="O11" s="26"/>
      <c r="P11" s="28"/>
      <c r="S11" s="4">
        <v>1985</v>
      </c>
    </row>
    <row r="12" spans="1:19" x14ac:dyDescent="0.3">
      <c r="C12">
        <v>2</v>
      </c>
      <c r="D12" t="str">
        <f t="shared" si="0"/>
        <v>2.9</v>
      </c>
      <c r="E12" s="10" t="s">
        <v>38</v>
      </c>
      <c r="F12" s="5">
        <v>9</v>
      </c>
      <c r="G12" s="6" t="s">
        <v>59</v>
      </c>
      <c r="H12" s="8">
        <v>15</v>
      </c>
      <c r="I12">
        <f t="shared" si="1"/>
        <v>2</v>
      </c>
      <c r="S12" s="4">
        <v>1986</v>
      </c>
    </row>
    <row r="13" spans="1:19" x14ac:dyDescent="0.3">
      <c r="C13">
        <v>3</v>
      </c>
      <c r="D13" t="str">
        <f t="shared" si="0"/>
        <v>3.10</v>
      </c>
      <c r="E13" s="7" t="s">
        <v>39</v>
      </c>
      <c r="F13" s="5">
        <v>10</v>
      </c>
      <c r="G13" s="6" t="s">
        <v>44</v>
      </c>
      <c r="H13" s="13" t="s">
        <v>73</v>
      </c>
      <c r="I13">
        <f t="shared" si="1"/>
        <v>3</v>
      </c>
      <c r="S13" s="4">
        <v>1987</v>
      </c>
    </row>
    <row r="14" spans="1:19" x14ac:dyDescent="0.3">
      <c r="C14">
        <v>3</v>
      </c>
      <c r="D14" t="str">
        <f t="shared" si="0"/>
        <v>3.11</v>
      </c>
      <c r="E14" s="10" t="s">
        <v>39</v>
      </c>
      <c r="F14" s="5">
        <v>11</v>
      </c>
      <c r="G14" s="6" t="s">
        <v>49</v>
      </c>
      <c r="H14" s="13" t="s">
        <v>73</v>
      </c>
      <c r="I14">
        <f t="shared" si="1"/>
        <v>1</v>
      </c>
      <c r="S14" s="4">
        <v>1988</v>
      </c>
    </row>
    <row r="15" spans="1:19" x14ac:dyDescent="0.3">
      <c r="B15" s="34" t="s">
        <v>79</v>
      </c>
      <c r="C15">
        <v>3</v>
      </c>
      <c r="D15" t="str">
        <f t="shared" si="0"/>
        <v>3.12</v>
      </c>
      <c r="E15" s="10" t="s">
        <v>39</v>
      </c>
      <c r="F15" s="5">
        <v>12</v>
      </c>
      <c r="G15" s="6" t="s">
        <v>55</v>
      </c>
      <c r="H15" s="13" t="s">
        <v>73</v>
      </c>
      <c r="I15">
        <f t="shared" si="1"/>
        <v>1</v>
      </c>
      <c r="S15" s="4">
        <v>1989</v>
      </c>
    </row>
    <row r="16" spans="1:19" x14ac:dyDescent="0.3">
      <c r="B16" s="35" t="s">
        <v>80</v>
      </c>
      <c r="C16">
        <v>3</v>
      </c>
      <c r="D16" t="str">
        <f t="shared" si="0"/>
        <v>3.13</v>
      </c>
      <c r="E16" s="10" t="s">
        <v>39</v>
      </c>
      <c r="F16" s="5">
        <v>13</v>
      </c>
      <c r="G16" s="6" t="s">
        <v>54</v>
      </c>
      <c r="H16" s="13" t="s">
        <v>73</v>
      </c>
      <c r="I16">
        <f t="shared" si="1"/>
        <v>2</v>
      </c>
      <c r="S16" s="4">
        <v>1990</v>
      </c>
    </row>
    <row r="17" spans="2:19" x14ac:dyDescent="0.3">
      <c r="B17" s="35" t="s">
        <v>81</v>
      </c>
      <c r="C17">
        <v>3</v>
      </c>
      <c r="D17" t="str">
        <f t="shared" si="0"/>
        <v>3.14</v>
      </c>
      <c r="E17" s="10" t="s">
        <v>39</v>
      </c>
      <c r="F17" s="5">
        <v>14</v>
      </c>
      <c r="G17" s="6" t="s">
        <v>64</v>
      </c>
      <c r="H17" s="13" t="s">
        <v>73</v>
      </c>
      <c r="I17">
        <f t="shared" si="1"/>
        <v>1</v>
      </c>
      <c r="S17" s="4">
        <v>1991</v>
      </c>
    </row>
    <row r="18" spans="2:19" x14ac:dyDescent="0.3">
      <c r="B18" s="35" t="s">
        <v>31</v>
      </c>
      <c r="C18">
        <v>3</v>
      </c>
      <c r="D18" t="str">
        <f t="shared" si="0"/>
        <v>3.15</v>
      </c>
      <c r="E18" s="10" t="s">
        <v>39</v>
      </c>
      <c r="F18" s="5">
        <v>15</v>
      </c>
      <c r="G18" s="6" t="s">
        <v>68</v>
      </c>
      <c r="H18" s="14">
        <v>20</v>
      </c>
      <c r="I18">
        <f t="shared" si="1"/>
        <v>1</v>
      </c>
      <c r="S18" s="4">
        <v>1992</v>
      </c>
    </row>
    <row r="19" spans="2:19" x14ac:dyDescent="0.3">
      <c r="C19">
        <v>3</v>
      </c>
      <c r="D19" t="str">
        <f t="shared" si="0"/>
        <v>3.16</v>
      </c>
      <c r="E19" s="10" t="s">
        <v>39</v>
      </c>
      <c r="F19" s="5">
        <v>16</v>
      </c>
      <c r="G19" s="6" t="s">
        <v>71</v>
      </c>
      <c r="H19" s="14">
        <v>15</v>
      </c>
      <c r="I19">
        <f t="shared" si="1"/>
        <v>1</v>
      </c>
      <c r="S19" s="4">
        <v>1993</v>
      </c>
    </row>
    <row r="20" spans="2:19" x14ac:dyDescent="0.3">
      <c r="B20" s="34" t="s">
        <v>82</v>
      </c>
      <c r="C20">
        <v>3</v>
      </c>
      <c r="D20" t="str">
        <f t="shared" si="0"/>
        <v>3.17</v>
      </c>
      <c r="E20" s="10" t="s">
        <v>39</v>
      </c>
      <c r="F20" s="5">
        <v>17</v>
      </c>
      <c r="G20" s="6" t="s">
        <v>59</v>
      </c>
      <c r="H20" s="14">
        <v>15</v>
      </c>
      <c r="I20">
        <f t="shared" si="1"/>
        <v>2</v>
      </c>
      <c r="S20" s="4">
        <v>1994</v>
      </c>
    </row>
    <row r="21" spans="2:19" x14ac:dyDescent="0.3">
      <c r="B21" s="36" t="s">
        <v>83</v>
      </c>
      <c r="C21">
        <v>4</v>
      </c>
      <c r="D21" t="str">
        <f t="shared" si="0"/>
        <v>4.18</v>
      </c>
      <c r="E21" s="7" t="s">
        <v>40</v>
      </c>
      <c r="F21" s="5">
        <v>18</v>
      </c>
      <c r="G21" s="6" t="s">
        <v>44</v>
      </c>
      <c r="H21" s="8">
        <v>12</v>
      </c>
      <c r="I21">
        <f t="shared" si="1"/>
        <v>3</v>
      </c>
      <c r="S21" s="4">
        <v>1995</v>
      </c>
    </row>
    <row r="22" spans="2:19" x14ac:dyDescent="0.3">
      <c r="B22" s="36" t="s">
        <v>84</v>
      </c>
      <c r="C22">
        <v>4</v>
      </c>
      <c r="D22" t="str">
        <f t="shared" si="0"/>
        <v>4.19</v>
      </c>
      <c r="E22" s="10" t="s">
        <v>40</v>
      </c>
      <c r="F22" s="5">
        <v>19</v>
      </c>
      <c r="G22" s="6" t="s">
        <v>50</v>
      </c>
      <c r="H22" s="8">
        <v>25</v>
      </c>
      <c r="I22">
        <f t="shared" si="1"/>
        <v>1</v>
      </c>
      <c r="S22" s="4">
        <v>1996</v>
      </c>
    </row>
    <row r="23" spans="2:19" x14ac:dyDescent="0.3">
      <c r="B23" s="36" t="s">
        <v>28</v>
      </c>
      <c r="C23">
        <v>4</v>
      </c>
      <c r="D23" t="str">
        <f t="shared" si="0"/>
        <v>4.20</v>
      </c>
      <c r="E23" s="10" t="s">
        <v>40</v>
      </c>
      <c r="F23" s="5">
        <v>20</v>
      </c>
      <c r="G23" s="6" t="s">
        <v>56</v>
      </c>
      <c r="H23" s="8">
        <v>15</v>
      </c>
      <c r="I23">
        <f t="shared" si="1"/>
        <v>1</v>
      </c>
      <c r="S23" s="4">
        <v>1997</v>
      </c>
    </row>
    <row r="24" spans="2:19" x14ac:dyDescent="0.3">
      <c r="B24" s="36" t="s">
        <v>85</v>
      </c>
      <c r="C24">
        <v>4</v>
      </c>
      <c r="D24" t="str">
        <f t="shared" si="0"/>
        <v>4.21</v>
      </c>
      <c r="E24" s="10" t="s">
        <v>40</v>
      </c>
      <c r="F24" s="5">
        <v>21</v>
      </c>
      <c r="G24" s="6" t="s">
        <v>60</v>
      </c>
      <c r="H24" s="8">
        <v>25</v>
      </c>
      <c r="I24">
        <f t="shared" si="1"/>
        <v>1</v>
      </c>
      <c r="S24" s="4">
        <v>1998</v>
      </c>
    </row>
    <row r="25" spans="2:19" x14ac:dyDescent="0.3">
      <c r="B25" s="36" t="s">
        <v>86</v>
      </c>
      <c r="C25">
        <v>4</v>
      </c>
      <c r="D25" t="str">
        <f t="shared" si="0"/>
        <v>4.22</v>
      </c>
      <c r="E25" s="10" t="s">
        <v>40</v>
      </c>
      <c r="F25" s="5">
        <v>22</v>
      </c>
      <c r="G25" s="6" t="s">
        <v>65</v>
      </c>
      <c r="H25" s="8">
        <v>15</v>
      </c>
      <c r="I25">
        <f t="shared" si="1"/>
        <v>1</v>
      </c>
      <c r="S25" s="4">
        <v>1999</v>
      </c>
    </row>
    <row r="26" spans="2:19" x14ac:dyDescent="0.3">
      <c r="C26">
        <v>5</v>
      </c>
      <c r="D26" t="str">
        <f t="shared" si="0"/>
        <v>5.23</v>
      </c>
      <c r="E26" s="7" t="s">
        <v>41</v>
      </c>
      <c r="F26" s="5">
        <v>23</v>
      </c>
      <c r="G26" s="6" t="s">
        <v>45</v>
      </c>
      <c r="H26" s="8">
        <v>12</v>
      </c>
      <c r="I26">
        <f t="shared" si="1"/>
        <v>1</v>
      </c>
      <c r="S26" s="4">
        <v>2000</v>
      </c>
    </row>
    <row r="27" spans="2:19" x14ac:dyDescent="0.3">
      <c r="C27">
        <v>5</v>
      </c>
      <c r="D27" t="str">
        <f t="shared" si="0"/>
        <v>5.24</v>
      </c>
      <c r="E27" s="10" t="s">
        <v>41</v>
      </c>
      <c r="F27" s="5">
        <v>24</v>
      </c>
      <c r="G27" s="6" t="s">
        <v>51</v>
      </c>
      <c r="H27" s="8">
        <v>20</v>
      </c>
      <c r="I27">
        <f t="shared" si="1"/>
        <v>1</v>
      </c>
      <c r="S27" s="4">
        <v>2001</v>
      </c>
    </row>
    <row r="28" spans="2:19" x14ac:dyDescent="0.3">
      <c r="C28">
        <v>5</v>
      </c>
      <c r="D28" t="str">
        <f t="shared" si="0"/>
        <v>5.25</v>
      </c>
      <c r="E28" s="10" t="s">
        <v>41</v>
      </c>
      <c r="F28" s="5">
        <v>25</v>
      </c>
      <c r="G28" s="6" t="s">
        <v>57</v>
      </c>
      <c r="H28" s="8">
        <v>20</v>
      </c>
      <c r="I28">
        <f t="shared" si="1"/>
        <v>1</v>
      </c>
      <c r="S28" s="4">
        <v>2002</v>
      </c>
    </row>
    <row r="29" spans="2:19" x14ac:dyDescent="0.3">
      <c r="C29">
        <v>5</v>
      </c>
      <c r="D29" t="str">
        <f t="shared" si="0"/>
        <v>5.26</v>
      </c>
      <c r="E29" s="10" t="s">
        <v>41</v>
      </c>
      <c r="F29" s="5">
        <v>26</v>
      </c>
      <c r="G29" s="6" t="s">
        <v>61</v>
      </c>
      <c r="H29" s="8">
        <v>25</v>
      </c>
      <c r="I29">
        <f t="shared" si="1"/>
        <v>1</v>
      </c>
      <c r="S29" s="4">
        <v>2003</v>
      </c>
    </row>
    <row r="30" spans="2:19" x14ac:dyDescent="0.3">
      <c r="C30">
        <v>5</v>
      </c>
      <c r="D30" t="str">
        <f t="shared" si="0"/>
        <v>5.27</v>
      </c>
      <c r="E30" s="10" t="s">
        <v>41</v>
      </c>
      <c r="F30" s="5">
        <v>27</v>
      </c>
      <c r="G30" s="6" t="s">
        <v>66</v>
      </c>
      <c r="H30" s="8">
        <v>25</v>
      </c>
      <c r="I30">
        <f t="shared" si="1"/>
        <v>1</v>
      </c>
      <c r="S30" s="4">
        <v>2004</v>
      </c>
    </row>
    <row r="31" spans="2:19" x14ac:dyDescent="0.3">
      <c r="C31">
        <v>5</v>
      </c>
      <c r="D31" t="str">
        <f t="shared" si="0"/>
        <v>5.28</v>
      </c>
      <c r="E31" s="10" t="s">
        <v>41</v>
      </c>
      <c r="F31" s="5">
        <v>28</v>
      </c>
      <c r="G31" s="12" t="s">
        <v>69</v>
      </c>
      <c r="H31" s="15">
        <v>15</v>
      </c>
      <c r="I31">
        <f t="shared" si="1"/>
        <v>1</v>
      </c>
      <c r="S31" s="4">
        <v>2005</v>
      </c>
    </row>
    <row r="32" spans="2:19" x14ac:dyDescent="0.3">
      <c r="C32">
        <v>6</v>
      </c>
      <c r="D32" t="str">
        <f t="shared" si="0"/>
        <v>6.29</v>
      </c>
      <c r="E32" s="7" t="s">
        <v>42</v>
      </c>
      <c r="F32" s="5">
        <v>29</v>
      </c>
      <c r="G32" s="16" t="s">
        <v>46</v>
      </c>
      <c r="H32" s="17">
        <v>0</v>
      </c>
      <c r="I32">
        <f t="shared" si="1"/>
        <v>1</v>
      </c>
      <c r="S32" s="4">
        <v>2006</v>
      </c>
    </row>
    <row r="33" spans="3:19" x14ac:dyDescent="0.3">
      <c r="C33">
        <v>6</v>
      </c>
      <c r="D33" t="str">
        <f t="shared" si="0"/>
        <v>6.30</v>
      </c>
      <c r="E33" s="10" t="s">
        <v>42</v>
      </c>
      <c r="F33" s="5">
        <v>30</v>
      </c>
      <c r="G33" s="16" t="s">
        <v>52</v>
      </c>
      <c r="H33" s="17">
        <v>40</v>
      </c>
      <c r="I33">
        <f t="shared" si="1"/>
        <v>1</v>
      </c>
      <c r="S33" s="4">
        <v>2007</v>
      </c>
    </row>
    <row r="34" spans="3:19" x14ac:dyDescent="0.3">
      <c r="C34">
        <v>6</v>
      </c>
      <c r="D34" t="str">
        <f t="shared" si="0"/>
        <v>6.31</v>
      </c>
      <c r="E34" s="10" t="s">
        <v>42</v>
      </c>
      <c r="F34" s="5">
        <v>31</v>
      </c>
      <c r="G34" s="16" t="s">
        <v>58</v>
      </c>
      <c r="H34" s="17">
        <v>5</v>
      </c>
      <c r="I34">
        <f t="shared" si="1"/>
        <v>1</v>
      </c>
      <c r="S34" s="4">
        <v>2008</v>
      </c>
    </row>
    <row r="35" spans="3:19" x14ac:dyDescent="0.3">
      <c r="C35">
        <v>6</v>
      </c>
      <c r="D35" t="str">
        <f t="shared" si="0"/>
        <v>6.32</v>
      </c>
      <c r="E35" s="10" t="s">
        <v>42</v>
      </c>
      <c r="F35" s="5">
        <v>32</v>
      </c>
      <c r="G35" s="16" t="s">
        <v>62</v>
      </c>
      <c r="H35" s="17">
        <v>7</v>
      </c>
      <c r="I35">
        <f t="shared" si="1"/>
        <v>1</v>
      </c>
      <c r="S35" s="4">
        <v>2009</v>
      </c>
    </row>
    <row r="36" spans="3:19" x14ac:dyDescent="0.3">
      <c r="C36">
        <v>6</v>
      </c>
      <c r="D36" t="str">
        <f t="shared" si="0"/>
        <v>6.33</v>
      </c>
      <c r="E36" s="10" t="s">
        <v>42</v>
      </c>
      <c r="F36" s="5">
        <v>33</v>
      </c>
      <c r="G36" s="16" t="s">
        <v>67</v>
      </c>
      <c r="H36" s="17">
        <v>7</v>
      </c>
      <c r="I36">
        <f t="shared" si="1"/>
        <v>1</v>
      </c>
      <c r="S36" s="4">
        <v>2010</v>
      </c>
    </row>
    <row r="37" spans="3:19" x14ac:dyDescent="0.3">
      <c r="C37">
        <v>6</v>
      </c>
      <c r="D37" t="str">
        <f t="shared" si="0"/>
        <v>6.34</v>
      </c>
      <c r="E37" s="10" t="s">
        <v>42</v>
      </c>
      <c r="F37" s="5">
        <v>34</v>
      </c>
      <c r="G37" s="16" t="s">
        <v>70</v>
      </c>
      <c r="H37" s="17">
        <v>8</v>
      </c>
      <c r="I37">
        <f t="shared" si="1"/>
        <v>1</v>
      </c>
      <c r="S37" s="4">
        <v>2011</v>
      </c>
    </row>
    <row r="38" spans="3:19" x14ac:dyDescent="0.3">
      <c r="C38">
        <v>6</v>
      </c>
      <c r="D38" t="str">
        <f t="shared" si="0"/>
        <v>6.35</v>
      </c>
      <c r="E38" s="11" t="s">
        <v>42</v>
      </c>
      <c r="F38" s="5">
        <v>35</v>
      </c>
      <c r="G38" s="16" t="s">
        <v>72</v>
      </c>
      <c r="H38" s="17">
        <v>5</v>
      </c>
      <c r="I38">
        <f t="shared" si="1"/>
        <v>1</v>
      </c>
      <c r="S38" s="4">
        <v>2012</v>
      </c>
    </row>
    <row r="39" spans="3:19" x14ac:dyDescent="0.3">
      <c r="S39" s="4">
        <v>2013</v>
      </c>
    </row>
    <row r="40" spans="3:19" x14ac:dyDescent="0.3">
      <c r="S40" s="4">
        <v>2014</v>
      </c>
    </row>
    <row r="41" spans="3:19" x14ac:dyDescent="0.3">
      <c r="S41" s="4">
        <v>2015</v>
      </c>
    </row>
    <row r="42" spans="3:19" x14ac:dyDescent="0.3">
      <c r="S42" s="4">
        <v>2016</v>
      </c>
    </row>
    <row r="43" spans="3:19" x14ac:dyDescent="0.3">
      <c r="S43" s="4">
        <v>2017</v>
      </c>
    </row>
    <row r="44" spans="3:19" x14ac:dyDescent="0.3">
      <c r="S44" s="4">
        <v>2018</v>
      </c>
    </row>
    <row r="45" spans="3:19" x14ac:dyDescent="0.3">
      <c r="S45" s="4">
        <v>2019</v>
      </c>
    </row>
    <row r="46" spans="3:19" x14ac:dyDescent="0.3">
      <c r="S46" s="4">
        <v>2020</v>
      </c>
    </row>
    <row r="47" spans="3:19" x14ac:dyDescent="0.3">
      <c r="S47" s="4">
        <v>2021</v>
      </c>
    </row>
  </sheetData>
  <autoFilter ref="E3:H38" xr:uid="{5FC2B07D-0D18-47F5-9EE9-9C41CFE1F883}"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LIC</vt:lpstr>
      <vt:lpstr>RAB</vt:lpstr>
      <vt:lpstr>PR CCN</vt:lpstr>
      <vt:lpstr>VU</vt:lpstr>
      <vt:lpstr>Categoria_Cespiti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Barabaschi</dc:creator>
  <cp:lastModifiedBy>Nicoletta Barabaschi</cp:lastModifiedBy>
  <dcterms:created xsi:type="dcterms:W3CDTF">2021-10-14T10:00:10Z</dcterms:created>
  <dcterms:modified xsi:type="dcterms:W3CDTF">2021-11-03T15:18:26Z</dcterms:modified>
</cp:coreProperties>
</file>